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<sst xmlns="http://schemas.openxmlformats.org/spreadsheetml/2006/main" count="65" uniqueCount="60">
  <si>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</si>
  <si>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</si>
  <si>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</si>
  <si>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</si>
  <si>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</si>
  <si>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</si>
  <si>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</si>
  <si>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</si>
  <si>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</si>
  <si>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</si>
  <si>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</si>
  <si>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</si>
  <si>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</si>
  <si>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</si>
  <si>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</si>
  <si>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</si>
  <si>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</si>
  <si>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</si>
  <si>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</si>
  <si>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</si>
  <si>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</si>
  <si>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</si>
  <si>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</si>
  <si>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</si>
  <si>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</si>
  <si>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</si>
  <si>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</si>
  <si>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</si>
  <si>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</si>
  <si>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</si>
  <si>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</si>
  <si>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</si>
  <si>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</si>
  <si>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</si>
  <si>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</si>
  <si>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</si>
  <si>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</si>
  <si>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</si>
  <si>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</si>
  <si>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</si>
  <si>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</si>
  <si>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</si>
  <si>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</si>
  <si>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</si>
  <si>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</si>
  <si>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</si>
  <si>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</si>
  <si>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</si>
  <si>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</si>
  <si>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</si>
  <si>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</si>
  <si>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</si>
  <si>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</si>
  <si>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</si>
  <si>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</si>
  <si>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</si>
  <si>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</si>
  <si>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</si>
  <si>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</si>
  <si>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на 01.11.2021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</si>
</sst>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D62" sqref="D62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5">
      <c r="A8" s="13" t="s">
        <v>30</v>
      </c>
      <c r="B8" s="14">
        <f>B9+B10+B11+B12+B17</f>
        <v>141740.90000000002</v>
      </c>
      <c r="C8" s="14">
        <f>C9+C10+C11+C12+C17</f>
        <v>118061.09999999999</v>
      </c>
      <c r="D8" s="15">
        <f>C8/B8*100</f>
        <v>83.29360121178854</v>
      </c>
      <c r="E8" s="14">
        <f>E9+E10+E11+E12+E17</f>
        <v>83677.8</v>
      </c>
      <c r="F8" s="14">
        <f>F9+F10+F11+F12+F17</f>
        <v>75882.9</v>
      </c>
      <c r="G8" s="16">
        <f>F8/E8*100</f>
        <v>90.68462602984303</v>
      </c>
    </row>
    <row r="9" spans="1:7" ht="15">
      <c r="A9" s="17" t="s">
        <v>4</v>
      </c>
      <c r="B9" s="18">
        <v>44483.6</v>
      </c>
      <c r="C9" s="18">
        <v>34941.4</v>
      </c>
      <c r="D9" s="20">
        <f>C9/B9*100</f>
        <v>78.54894837648033</v>
      </c>
      <c r="E9" s="20">
        <v>29968</v>
      </c>
      <c r="F9" s="20">
        <v>23281</v>
      </c>
      <c r="G9" s="20">
        <f>F9/E9*100</f>
        <v>77.68619861185265</v>
      </c>
    </row>
    <row r="10" spans="1:7" ht="39.75" customHeight="1">
      <c r="A10" s="17" t="s">
        <v>5</v>
      </c>
      <c r="B10" s="18">
        <v>19390.3</v>
      </c>
      <c r="C10" s="18">
        <v>15822.7</v>
      </c>
      <c r="D10" s="20">
        <f>C10/B10*100</f>
        <v>81.60110983326716</v>
      </c>
      <c r="E10" s="18">
        <v>133.2</v>
      </c>
      <c r="F10" s="19">
        <v>107.3</v>
      </c>
      <c r="G10" s="20">
        <f>F10/E10*100</f>
        <v>80.55555555555556</v>
      </c>
    </row>
    <row r="11" spans="1:7" ht="19.5" customHeight="1">
      <c r="A11" s="17" t="s">
        <v>31</v>
      </c>
      <c r="B11" s="18">
        <v>36198.1</v>
      </c>
      <c r="C11" s="18">
        <v>36697.7</v>
      </c>
      <c r="D11" s="20">
        <f>C11/B11*100</f>
        <v>101.3801829377785</v>
      </c>
      <c r="E11" s="18">
        <v>31844.6</v>
      </c>
      <c r="F11" s="19">
        <v>30760.6</v>
      </c>
      <c r="G11" s="20">
        <f>F11/E11*100</f>
        <v>96.59596917530759</v>
      </c>
    </row>
    <row r="12" spans="1:7" ht="19.5" customHeight="1">
      <c r="A12" s="17" t="s">
        <v>38</v>
      </c>
      <c r="B12" s="18">
        <f>SUM(B14+B15+B16)</f>
        <v>36248.2</v>
      </c>
      <c r="C12" s="18">
        <f>SUM(C14+C15+C16)</f>
        <v>25974.1</v>
      </c>
      <c r="D12" s="20">
        <f aca="true" t="shared" si="0" ref="D12:D23">C12/B12*100</f>
        <v>71.6562477585094</v>
      </c>
      <c r="E12" s="18">
        <f>SUM(E14+E15+E16)</f>
        <v>16343.9</v>
      </c>
      <c r="F12" s="18">
        <f>SUM(F14+F15+F16)</f>
        <v>17129.8</v>
      </c>
      <c r="G12" s="20">
        <f>F12/E12*100</f>
        <v>104.80852183383402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16343.9</v>
      </c>
      <c r="C14" s="18">
        <v>17129.8</v>
      </c>
      <c r="D14" s="20">
        <f t="shared" si="0"/>
        <v>104.80852183383402</v>
      </c>
      <c r="E14" s="18">
        <v>16343.9</v>
      </c>
      <c r="F14" s="19">
        <v>17129.8</v>
      </c>
      <c r="G14" s="20">
        <f>F14/E14*100</f>
        <v>104.80852183383402</v>
      </c>
      <c r="I14" s="2"/>
    </row>
    <row r="15" spans="1:7" ht="15">
      <c r="A15" s="23" t="s">
        <v>49</v>
      </c>
      <c r="B15" s="18">
        <v>3224.3</v>
      </c>
      <c r="C15" s="18">
        <v>1764.6</v>
      </c>
      <c r="D15" s="20">
        <f t="shared" si="0"/>
        <v>54.72815804980925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16680</v>
      </c>
      <c r="C16" s="25">
        <v>7079.7</v>
      </c>
      <c r="D16" s="20">
        <f t="shared" si="0"/>
        <v>42.444244604316545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5420.7</v>
      </c>
      <c r="C17" s="27">
        <v>4625.2</v>
      </c>
      <c r="D17" s="20">
        <f t="shared" si="0"/>
        <v>85.32477355323114</v>
      </c>
      <c r="E17" s="27">
        <v>5388.1</v>
      </c>
      <c r="F17" s="27">
        <v>4604.2</v>
      </c>
      <c r="G17" s="27">
        <f>F17/E17*100</f>
        <v>85.4512722481023</v>
      </c>
    </row>
    <row r="18" spans="1:7" ht="15" customHeight="1">
      <c r="A18" s="28" t="s">
        <v>33</v>
      </c>
      <c r="B18" s="29">
        <f>SUM(B19:B23)</f>
        <v>41041.899999999994</v>
      </c>
      <c r="C18" s="29">
        <f>SUM(C19:C23)</f>
        <v>41956</v>
      </c>
      <c r="D18" s="30">
        <f>C18/B18*100</f>
        <v>102.22723606850562</v>
      </c>
      <c r="E18" s="29">
        <f>SUM(E19:E23)</f>
        <v>38421.5</v>
      </c>
      <c r="F18" s="29">
        <f>SUM(F19:F23)</f>
        <v>40268.799999999996</v>
      </c>
      <c r="G18" s="30">
        <f aca="true" t="shared" si="1" ref="G18:G23">F18/E18*100</f>
        <v>104.80798511250211</v>
      </c>
    </row>
    <row r="19" spans="1:7" ht="42.75">
      <c r="A19" s="31" t="s">
        <v>34</v>
      </c>
      <c r="B19" s="32">
        <v>37500.6</v>
      </c>
      <c r="C19" s="32">
        <v>39024</v>
      </c>
      <c r="D19" s="20">
        <f t="shared" si="0"/>
        <v>104.06233500263997</v>
      </c>
      <c r="E19" s="32">
        <v>36100</v>
      </c>
      <c r="F19" s="33">
        <v>38186.7</v>
      </c>
      <c r="G19" s="34">
        <f t="shared" si="1"/>
        <v>105.78033240997229</v>
      </c>
    </row>
    <row r="20" spans="1:10" ht="30.75" customHeight="1">
      <c r="A20" s="35" t="s">
        <v>35</v>
      </c>
      <c r="B20" s="18">
        <v>300</v>
      </c>
      <c r="C20" s="18">
        <v>219.1</v>
      </c>
      <c r="D20" s="20">
        <f t="shared" si="0"/>
        <v>73.03333333333333</v>
      </c>
      <c r="E20" s="18">
        <v>300</v>
      </c>
      <c r="F20" s="19">
        <v>219.1</v>
      </c>
      <c r="G20" s="20">
        <f t="shared" si="1"/>
        <v>73.03333333333333</v>
      </c>
      <c r="J20" s="1"/>
    </row>
    <row r="21" spans="1:7" ht="27" customHeight="1">
      <c r="A21" s="35" t="s">
        <v>6</v>
      </c>
      <c r="B21" s="18">
        <v>1213.7</v>
      </c>
      <c r="C21" s="18">
        <v>1241.9</v>
      </c>
      <c r="D21" s="20">
        <f t="shared" si="0"/>
        <v>102.32347367553763</v>
      </c>
      <c r="E21" s="18">
        <v>1213.7</v>
      </c>
      <c r="F21" s="19">
        <v>1241.9</v>
      </c>
      <c r="G21" s="20">
        <f t="shared" si="1"/>
        <v>102.32347367553763</v>
      </c>
    </row>
    <row r="22" spans="1:7" ht="18" customHeight="1">
      <c r="A22" s="35" t="s">
        <v>7</v>
      </c>
      <c r="B22" s="18">
        <v>508.4</v>
      </c>
      <c r="C22" s="18">
        <v>402.2</v>
      </c>
      <c r="D22" s="20">
        <f t="shared" si="0"/>
        <v>79.11093627065303</v>
      </c>
      <c r="E22" s="18">
        <v>474.8</v>
      </c>
      <c r="F22" s="19">
        <v>359.1</v>
      </c>
      <c r="G22" s="20">
        <f t="shared" si="1"/>
        <v>75.63184498736311</v>
      </c>
    </row>
    <row r="23" spans="1:7" ht="15.75" thickBot="1">
      <c r="A23" s="26" t="s">
        <v>36</v>
      </c>
      <c r="B23" s="27">
        <v>1519.2</v>
      </c>
      <c r="C23" s="27">
        <v>1068.8</v>
      </c>
      <c r="D23" s="20">
        <f t="shared" si="0"/>
        <v>70.35281727224854</v>
      </c>
      <c r="E23" s="27">
        <v>333</v>
      </c>
      <c r="F23" s="27">
        <v>262</v>
      </c>
      <c r="G23" s="27">
        <f t="shared" si="1"/>
        <v>78.67867867867868</v>
      </c>
    </row>
    <row r="24" spans="1:7" ht="15">
      <c r="A24" s="28" t="s">
        <v>8</v>
      </c>
      <c r="B24" s="36">
        <f>B25+B30+B32+B31</f>
        <v>729706.8</v>
      </c>
      <c r="C24" s="36">
        <f>C25+C30+C32+C31</f>
        <v>501179.9</v>
      </c>
      <c r="D24" s="36">
        <f aca="true" t="shared" si="2" ref="D24:D33">C24/B24*100</f>
        <v>68.6823666711068</v>
      </c>
      <c r="E24" s="36">
        <f>E25+E30+E32+E31</f>
        <v>724039.6000000001</v>
      </c>
      <c r="F24" s="36">
        <f>F25+F30+F32+F31</f>
        <v>495482.9</v>
      </c>
      <c r="G24" s="30">
        <f aca="true" t="shared" si="3" ref="G24:G30">F24/E24*100</f>
        <v>68.43312161379018</v>
      </c>
    </row>
    <row r="25" spans="1:7" ht="15">
      <c r="A25" s="37" t="s">
        <v>52</v>
      </c>
      <c r="B25" s="18">
        <f>SUM(B26:B29)</f>
        <v>729146.8</v>
      </c>
      <c r="C25" s="18">
        <f>SUM(C26:C29)</f>
        <v>502431.8</v>
      </c>
      <c r="D25" s="18">
        <f t="shared" si="2"/>
        <v>68.9068099866858</v>
      </c>
      <c r="E25" s="18">
        <f>SUM(E26:E29)</f>
        <v>724039.6000000001</v>
      </c>
      <c r="F25" s="18">
        <f>SUM(F26:F29)</f>
        <v>497324.7</v>
      </c>
      <c r="G25" s="20">
        <f t="shared" si="3"/>
        <v>68.6874999654715</v>
      </c>
    </row>
    <row r="26" spans="1:7" ht="15">
      <c r="A26" s="38" t="s">
        <v>42</v>
      </c>
      <c r="B26" s="18">
        <v>222708</v>
      </c>
      <c r="C26" s="18">
        <v>186865</v>
      </c>
      <c r="D26" s="18">
        <f t="shared" si="2"/>
        <v>83.90583185157247</v>
      </c>
      <c r="E26" s="18">
        <v>222708</v>
      </c>
      <c r="F26" s="18">
        <v>186865</v>
      </c>
      <c r="G26" s="20">
        <f t="shared" si="3"/>
        <v>83.90583185157247</v>
      </c>
    </row>
    <row r="27" spans="1:7" ht="15">
      <c r="A27" s="38" t="s">
        <v>43</v>
      </c>
      <c r="B27" s="18">
        <v>195673.2</v>
      </c>
      <c r="C27" s="18">
        <v>64500.4</v>
      </c>
      <c r="D27" s="18">
        <f t="shared" si="2"/>
        <v>32.963328652058635</v>
      </c>
      <c r="E27" s="18">
        <v>192473.2</v>
      </c>
      <c r="F27" s="18">
        <v>61300.5</v>
      </c>
      <c r="G27" s="20">
        <f t="shared" si="3"/>
        <v>31.848849606075024</v>
      </c>
    </row>
    <row r="28" spans="1:7" ht="15">
      <c r="A28" s="38" t="s">
        <v>44</v>
      </c>
      <c r="B28" s="18">
        <v>290563.6</v>
      </c>
      <c r="C28" s="18">
        <v>234467.7</v>
      </c>
      <c r="D28" s="18">
        <f t="shared" si="2"/>
        <v>80.69410621289109</v>
      </c>
      <c r="E28" s="18">
        <v>288656.4</v>
      </c>
      <c r="F28" s="18">
        <v>232560.5</v>
      </c>
      <c r="G28" s="20">
        <f t="shared" si="3"/>
        <v>80.56654901814059</v>
      </c>
    </row>
    <row r="29" spans="1:7" ht="15">
      <c r="A29" s="38" t="s">
        <v>45</v>
      </c>
      <c r="B29" s="18">
        <v>20202</v>
      </c>
      <c r="C29" s="18">
        <v>16598.7</v>
      </c>
      <c r="D29" s="18">
        <f t="shared" si="2"/>
        <v>82.16364716364717</v>
      </c>
      <c r="E29" s="18">
        <v>20202</v>
      </c>
      <c r="F29" s="19">
        <v>16598.7</v>
      </c>
      <c r="G29" s="20">
        <f t="shared" si="3"/>
        <v>82.16364716364717</v>
      </c>
    </row>
    <row r="30" spans="1:7" ht="15">
      <c r="A30" s="23" t="s">
        <v>37</v>
      </c>
      <c r="B30" s="21">
        <v>560</v>
      </c>
      <c r="C30" s="21">
        <v>589.9</v>
      </c>
      <c r="D30" s="21">
        <f t="shared" si="2"/>
        <v>105.33928571428571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.75" thickBot="1">
      <c r="A33" s="42" t="s">
        <v>40</v>
      </c>
      <c r="B33" s="43">
        <f>B24+B18+B8</f>
        <v>912489.6000000001</v>
      </c>
      <c r="C33" s="43">
        <f>C24+C18+C8</f>
        <v>661197</v>
      </c>
      <c r="D33" s="43">
        <f t="shared" si="2"/>
        <v>72.46077105974686</v>
      </c>
      <c r="E33" s="43">
        <f>E24+E18+E8</f>
        <v>846138.9000000001</v>
      </c>
      <c r="F33" s="43">
        <f>F24+F18+F8</f>
        <v>611634.6000000001</v>
      </c>
      <c r="G33" s="44">
        <f>F33/E33*100</f>
        <v>72.285365913327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5">
      <c r="A35" s="17" t="s">
        <v>11</v>
      </c>
      <c r="B35" s="18">
        <v>123338.5</v>
      </c>
      <c r="C35" s="18">
        <v>95736.6</v>
      </c>
      <c r="D35" s="18">
        <f aca="true" t="shared" si="4" ref="D35:D49">C35/B35*100</f>
        <v>77.62101857895144</v>
      </c>
      <c r="E35" s="18">
        <v>63456.9</v>
      </c>
      <c r="F35" s="19">
        <v>47962.9</v>
      </c>
      <c r="G35" s="20">
        <f aca="true" t="shared" si="5" ref="G35:G48">F35/E35*100</f>
        <v>75.5834274917306</v>
      </c>
    </row>
    <row r="36" spans="1:7" ht="15">
      <c r="A36" s="17" t="s">
        <v>12</v>
      </c>
      <c r="B36" s="18">
        <v>1907.2</v>
      </c>
      <c r="C36" s="18">
        <v>1364.4</v>
      </c>
      <c r="D36" s="18">
        <f t="shared" si="4"/>
        <v>71.53942953020135</v>
      </c>
      <c r="E36" s="18">
        <v>0</v>
      </c>
      <c r="F36" s="19">
        <v>0</v>
      </c>
      <c r="G36" s="20" t="e">
        <f t="shared" si="5"/>
        <v>#DIV/0!</v>
      </c>
    </row>
    <row r="37" spans="1:7" ht="28.5">
      <c r="A37" s="17" t="s">
        <v>13</v>
      </c>
      <c r="B37" s="18">
        <v>3316.8</v>
      </c>
      <c r="C37" s="18">
        <v>1586.9</v>
      </c>
      <c r="D37" s="18">
        <f t="shared" si="4"/>
        <v>47.84430776652195</v>
      </c>
      <c r="E37" s="18">
        <v>2134.1</v>
      </c>
      <c r="F37" s="19">
        <v>1578.9</v>
      </c>
      <c r="G37" s="20">
        <f t="shared" si="5"/>
        <v>73.98434937444357</v>
      </c>
    </row>
    <row r="38" spans="1:7" ht="21" customHeight="1">
      <c r="A38" s="17" t="s">
        <v>14</v>
      </c>
      <c r="B38" s="18">
        <v>40685.9</v>
      </c>
      <c r="C38" s="18">
        <v>31370.2</v>
      </c>
      <c r="D38" s="18">
        <f t="shared" si="4"/>
        <v>77.10336996355002</v>
      </c>
      <c r="E38" s="18">
        <v>18335.9</v>
      </c>
      <c r="F38" s="19">
        <v>16013.8</v>
      </c>
      <c r="G38" s="20">
        <f t="shared" si="5"/>
        <v>87.33577299178114</v>
      </c>
    </row>
    <row r="39" spans="1:7" ht="18.75" customHeight="1">
      <c r="A39" s="17" t="s">
        <v>15</v>
      </c>
      <c r="B39" s="18">
        <v>144071.8</v>
      </c>
      <c r="C39" s="18">
        <v>12399.9</v>
      </c>
      <c r="D39" s="18">
        <f t="shared" si="4"/>
        <v>8.60675024536377</v>
      </c>
      <c r="E39" s="18">
        <v>130795.4</v>
      </c>
      <c r="F39" s="19">
        <v>4945.7</v>
      </c>
      <c r="G39" s="20">
        <f t="shared" si="5"/>
        <v>3.781249187662563</v>
      </c>
    </row>
    <row r="40" spans="1:7" ht="1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511969.9</v>
      </c>
      <c r="C41" s="18">
        <v>423632.6</v>
      </c>
      <c r="D41" s="18">
        <f t="shared" si="4"/>
        <v>82.74560672414529</v>
      </c>
      <c r="E41" s="18">
        <v>511969.9</v>
      </c>
      <c r="F41" s="18">
        <v>423632.6</v>
      </c>
      <c r="G41" s="20">
        <f t="shared" si="5"/>
        <v>82.74560672414529</v>
      </c>
    </row>
    <row r="42" spans="1:7" ht="17.25" customHeight="1">
      <c r="A42" s="17" t="s">
        <v>17</v>
      </c>
      <c r="B42" s="18">
        <v>64237.6</v>
      </c>
      <c r="C42" s="18">
        <v>48684.5</v>
      </c>
      <c r="D42" s="18">
        <f t="shared" si="4"/>
        <v>75.7881676774973</v>
      </c>
      <c r="E42" s="18">
        <v>61330.9</v>
      </c>
      <c r="F42" s="19">
        <v>50294.7</v>
      </c>
      <c r="G42" s="20">
        <f t="shared" si="5"/>
        <v>82.00548173922117</v>
      </c>
    </row>
    <row r="43" spans="1:7" ht="1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5">
      <c r="A44" s="17" t="s">
        <v>18</v>
      </c>
      <c r="B44" s="18">
        <v>28792.3</v>
      </c>
      <c r="C44" s="18">
        <v>23425.6</v>
      </c>
      <c r="D44" s="18">
        <f t="shared" si="4"/>
        <v>81.36064156041719</v>
      </c>
      <c r="E44" s="18">
        <v>25708.8</v>
      </c>
      <c r="F44" s="19">
        <v>21165</v>
      </c>
      <c r="G44" s="20">
        <f t="shared" si="5"/>
        <v>82.32589619118745</v>
      </c>
    </row>
    <row r="45" spans="1:7" ht="18.75" customHeight="1">
      <c r="A45" s="17" t="s">
        <v>20</v>
      </c>
      <c r="B45" s="18">
        <v>1282</v>
      </c>
      <c r="C45" s="18">
        <v>955.9</v>
      </c>
      <c r="D45" s="18">
        <f t="shared" si="4"/>
        <v>74.56318252730108</v>
      </c>
      <c r="E45" s="18">
        <v>860</v>
      </c>
      <c r="F45" s="19">
        <v>590.9</v>
      </c>
      <c r="G45" s="20">
        <f t="shared" si="5"/>
        <v>68.70930232558139</v>
      </c>
    </row>
    <row r="46" spans="1:7" ht="17.25" customHeight="1">
      <c r="A46" s="37" t="s">
        <v>21</v>
      </c>
      <c r="B46" s="18">
        <v>8132.3</v>
      </c>
      <c r="C46" s="18">
        <v>6472.5</v>
      </c>
      <c r="D46" s="18">
        <f t="shared" si="4"/>
        <v>79.59002988084552</v>
      </c>
      <c r="E46" s="18">
        <v>8132.3</v>
      </c>
      <c r="F46" s="18">
        <v>6472.5</v>
      </c>
      <c r="G46" s="20">
        <f t="shared" si="5"/>
        <v>79.59002988084552</v>
      </c>
    </row>
    <row r="47" spans="1:7" ht="28.5">
      <c r="A47" s="17" t="s">
        <v>22</v>
      </c>
      <c r="B47" s="18">
        <v>333.3</v>
      </c>
      <c r="C47" s="18">
        <v>96.8</v>
      </c>
      <c r="D47" s="18">
        <f t="shared" si="4"/>
        <v>29.04290429042904</v>
      </c>
      <c r="E47" s="18">
        <v>80</v>
      </c>
      <c r="F47" s="19">
        <v>0</v>
      </c>
      <c r="G47" s="20">
        <f t="shared" si="5"/>
        <v>0</v>
      </c>
    </row>
    <row r="48" spans="1:7" ht="15.75" thickBot="1">
      <c r="A48" s="45" t="s">
        <v>23</v>
      </c>
      <c r="B48" s="24">
        <v>3973.8</v>
      </c>
      <c r="C48" s="24">
        <v>0</v>
      </c>
      <c r="D48" s="24">
        <f t="shared" si="4"/>
        <v>0</v>
      </c>
      <c r="E48" s="24">
        <v>31032.5</v>
      </c>
      <c r="F48" s="46">
        <v>28288.9</v>
      </c>
      <c r="G48" s="47">
        <f t="shared" si="5"/>
        <v>91.15894626601144</v>
      </c>
    </row>
    <row r="49" spans="1:7" ht="18.75" thickBot="1">
      <c r="A49" s="42" t="s">
        <v>24</v>
      </c>
      <c r="B49" s="48">
        <f>SUM(B35:B48)</f>
        <v>932041.4000000001</v>
      </c>
      <c r="C49" s="48">
        <f>SUM(C35:C48)</f>
        <v>645725.9</v>
      </c>
      <c r="D49" s="48">
        <f t="shared" si="4"/>
        <v>69.28081735425057</v>
      </c>
      <c r="E49" s="48">
        <f>E48+E47+E46+E45+E44+E43+E42+E41+E39+E38+E37+E36+E35</f>
        <v>853836.7000000001</v>
      </c>
      <c r="F49" s="48">
        <f>F48+F47+F46+F45+F44+F43+F42+F41+F39+F38+F37+F36+F35</f>
        <v>600945.9</v>
      </c>
      <c r="G49" s="49">
        <f>F49/E49*100</f>
        <v>70.38183062405258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0" t="s">
        <v>3</v>
      </c>
      <c r="B52" s="60"/>
      <c r="C52" s="60"/>
      <c r="D52" s="50"/>
      <c r="E52" s="50"/>
      <c r="F52" s="50"/>
      <c r="G52" s="50"/>
    </row>
    <row r="53" spans="1:7" ht="15.7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5">
      <c r="A55" s="66" t="s">
        <v>27</v>
      </c>
      <c r="B55" s="67"/>
      <c r="C55" s="53">
        <v>3498.5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80320</v>
      </c>
      <c r="D56" s="4"/>
      <c r="E56" s="4"/>
      <c r="F56" s="4"/>
      <c r="G56" s="4"/>
    </row>
    <row r="57" spans="1:7" ht="1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8">
      <c r="A58" s="58" t="s">
        <v>29</v>
      </c>
      <c r="B58" s="59"/>
      <c r="C58" s="57">
        <f>C55+C56</f>
        <v>83818.5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GlavBuh</cp:lastModifiedBy>
  <cp:lastPrinted>2021-02-16T08:05:21Z</cp:lastPrinted>
  <dcterms:created xsi:type="dcterms:W3CDTF">2014-09-16T05:33:49Z</dcterms:created>
  <dcterms:modified xsi:type="dcterms:W3CDTF">2021-11-11T09:37:29Z</dcterms:modified>
  <cp:category/>
  <cp:version/>
  <cp:contentType/>
  <cp:contentStatus/>
</cp:coreProperties>
</file>