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<sst xmlns="http://schemas.openxmlformats.org/spreadsheetml/2006/main" count="65" uniqueCount="60">
  <si>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</si>
  <si>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</si>
  <si>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</si>
  <si>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</si>
  <si>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</si>
  <si>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</si>
  <si>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</si>
  <si>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</si>
  <si>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</si>
  <si>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</si>
  <si>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</si>
  <si>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</si>
  <si>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</si>
  <si>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</si>
  <si>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</si>
  <si>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</si>
  <si>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</si>
  <si>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</si>
  <si>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</si>
  <si>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</si>
  <si>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</si>
  <si>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</si>
  <si>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</si>
  <si>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</si>
  <si>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</si>
  <si>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</si>
  <si>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</si>
  <si>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</si>
  <si>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</si>
  <si>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</si>
  <si>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</si>
  <si>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</si>
  <si>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</si>
  <si>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</si>
  <si>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</si>
  <si>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</si>
  <si>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</si>
  <si>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</si>
  <si>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</si>
  <si>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</si>
  <si>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</si>
  <si>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</si>
  <si>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</si>
  <si>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</si>
  <si>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</si>
  <si>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</si>
  <si>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</si>
  <si>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</si>
  <si>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</si>
  <si>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</si>
  <si>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</si>
  <si>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</si>
  <si>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</si>
  <si>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</si>
  <si>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</si>
  <si>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</si>
  <si>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</si>
  <si>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</si>
  <si>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</si>
  <si>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01.09.2023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</si>
</sst>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34">
      <selection activeCell="A54" sqref="A54:B54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201260.3</v>
      </c>
      <c r="C8" s="14">
        <f>C9+C10+C11+C12+C17</f>
        <v>129386.9</v>
      </c>
      <c r="D8" s="15">
        <f>C8/B8*100</f>
        <v>64.2883370441165</v>
      </c>
      <c r="E8" s="14">
        <f>E9+E10+E11+E12+E17</f>
        <v>121657.59999999999</v>
      </c>
      <c r="F8" s="14">
        <f>F9+F10+F11+F12+F17</f>
        <v>89267.80000000002</v>
      </c>
      <c r="G8" s="16">
        <f>F8/E8*100</f>
        <v>73.3762625598401</v>
      </c>
    </row>
    <row r="9" spans="1:7" ht="15">
      <c r="A9" s="17" t="s">
        <v>4</v>
      </c>
      <c r="B9" s="18">
        <v>61920.9</v>
      </c>
      <c r="C9" s="18">
        <v>35175.2</v>
      </c>
      <c r="D9" s="20">
        <f>C9/B9*100</f>
        <v>56.80666786173973</v>
      </c>
      <c r="E9" s="20">
        <v>41280.6</v>
      </c>
      <c r="F9" s="20">
        <v>23426.2</v>
      </c>
      <c r="G9" s="20">
        <f>F9/E9*100</f>
        <v>56.7486906682558</v>
      </c>
    </row>
    <row r="10" spans="1:7" ht="39.75" customHeight="1">
      <c r="A10" s="17" t="s">
        <v>5</v>
      </c>
      <c r="B10" s="18">
        <v>27480</v>
      </c>
      <c r="C10" s="18">
        <v>16276.3</v>
      </c>
      <c r="D10" s="20">
        <f>C10/B10*100</f>
        <v>59.229621542940315</v>
      </c>
      <c r="E10" s="18">
        <v>215.7</v>
      </c>
      <c r="F10" s="19">
        <v>110</v>
      </c>
      <c r="G10" s="20">
        <f>F10/E10*100</f>
        <v>50.99675475197033</v>
      </c>
    </row>
    <row r="11" spans="1:7" ht="19.5" customHeight="1">
      <c r="A11" s="17" t="s">
        <v>31</v>
      </c>
      <c r="B11" s="18">
        <v>59960.4</v>
      </c>
      <c r="C11" s="18">
        <v>46545.6</v>
      </c>
      <c r="D11" s="20">
        <f>C11/B11*100</f>
        <v>77.62723397442312</v>
      </c>
      <c r="E11" s="18">
        <v>51602.9</v>
      </c>
      <c r="F11" s="19">
        <v>40531.9</v>
      </c>
      <c r="G11" s="20">
        <f>F11/E11*100</f>
        <v>78.54577940387071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26912.899999999998</v>
      </c>
      <c r="D12" s="20">
        <f>C12/B12*100</f>
        <v>59.657433432936394</v>
      </c>
      <c r="E12" s="18">
        <f>SUM(E14+E15+E16)</f>
        <v>21813.2</v>
      </c>
      <c r="F12" s="18">
        <f>SUM(F14+F15+F16)</f>
        <v>20729.6</v>
      </c>
      <c r="G12" s="20">
        <f>F12/E12*100</f>
        <v>95.03236572350686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20729.6</v>
      </c>
      <c r="D14" s="20">
        <f aca="true" t="shared" si="0" ref="D14:D32">C14/B14*100</f>
        <v>95.03236572350686</v>
      </c>
      <c r="E14" s="18">
        <v>21813.2</v>
      </c>
      <c r="F14" s="19">
        <v>20729.6</v>
      </c>
      <c r="G14" s="20">
        <f aca="true" t="shared" si="1" ref="G14:G32">F14/E14*100</f>
        <v>95.03236572350686</v>
      </c>
      <c r="I14" s="2"/>
    </row>
    <row r="15" spans="1:7" ht="15">
      <c r="A15" s="23" t="s">
        <v>49</v>
      </c>
      <c r="B15" s="18">
        <v>6340.3</v>
      </c>
      <c r="C15" s="18">
        <v>1987.5</v>
      </c>
      <c r="D15" s="20">
        <f t="shared" si="0"/>
        <v>31.347097140513856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4195.8</v>
      </c>
      <c r="D16" s="20">
        <f t="shared" si="0"/>
        <v>24.74099145581376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4476.9</v>
      </c>
      <c r="D17" s="20">
        <f t="shared" si="0"/>
        <v>65.96675802316328</v>
      </c>
      <c r="E17" s="27">
        <v>6745.2</v>
      </c>
      <c r="F17" s="27">
        <v>4470.1</v>
      </c>
      <c r="G17" s="27">
        <f t="shared" si="1"/>
        <v>66.27082962699401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14416.9</v>
      </c>
      <c r="D18" s="30">
        <f t="shared" si="0"/>
        <v>28.37196121533675</v>
      </c>
      <c r="E18" s="29">
        <f>SUM(E19:E23)</f>
        <v>46772.4</v>
      </c>
      <c r="F18" s="29">
        <f>SUM(F19:F23)</f>
        <v>12332.1</v>
      </c>
      <c r="G18" s="30">
        <f t="shared" si="1"/>
        <v>26.36619031736665</v>
      </c>
    </row>
    <row r="19" spans="1:7" ht="42.75">
      <c r="A19" s="31" t="s">
        <v>34</v>
      </c>
      <c r="B19" s="32">
        <v>46970.7</v>
      </c>
      <c r="C19" s="32">
        <v>10785.5</v>
      </c>
      <c r="D19" s="20">
        <f t="shared" si="0"/>
        <v>22.962187065553632</v>
      </c>
      <c r="E19" s="32">
        <v>45671.9</v>
      </c>
      <c r="F19" s="33">
        <v>10058.1</v>
      </c>
      <c r="G19" s="34">
        <f t="shared" si="1"/>
        <v>22.022512748539036</v>
      </c>
    </row>
    <row r="20" spans="1:10" ht="30.75" customHeight="1">
      <c r="A20" s="35" t="s">
        <v>35</v>
      </c>
      <c r="B20" s="18">
        <v>216.4</v>
      </c>
      <c r="C20" s="18">
        <v>537.7</v>
      </c>
      <c r="D20" s="20">
        <f t="shared" si="0"/>
        <v>248.4750462107209</v>
      </c>
      <c r="E20" s="18">
        <v>216.4</v>
      </c>
      <c r="F20" s="19">
        <v>537.7</v>
      </c>
      <c r="G20" s="20">
        <f t="shared" si="1"/>
        <v>248.4750462107209</v>
      </c>
      <c r="J20" s="1"/>
    </row>
    <row r="21" spans="1:7" ht="27" customHeight="1">
      <c r="A21" s="35" t="s">
        <v>6</v>
      </c>
      <c r="B21" s="18">
        <v>0</v>
      </c>
      <c r="C21" s="18">
        <v>1024.9</v>
      </c>
      <c r="D21" s="20" t="e">
        <f t="shared" si="0"/>
        <v>#DIV/0!</v>
      </c>
      <c r="E21" s="18">
        <v>0</v>
      </c>
      <c r="F21" s="19">
        <v>965.8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257.3</v>
      </c>
      <c r="D22" s="20">
        <f t="shared" si="0"/>
        <v>44.71671880431005</v>
      </c>
      <c r="E22" s="18">
        <v>524.1</v>
      </c>
      <c r="F22" s="19">
        <v>252.3</v>
      </c>
      <c r="G22" s="20">
        <f t="shared" si="1"/>
        <v>48.13966800228964</v>
      </c>
    </row>
    <row r="23" spans="1:7" ht="15.75" thickBot="1">
      <c r="A23" s="26" t="s">
        <v>36</v>
      </c>
      <c r="B23" s="27">
        <v>3051.4</v>
      </c>
      <c r="C23" s="27">
        <v>1811.5</v>
      </c>
      <c r="D23" s="20">
        <f t="shared" si="0"/>
        <v>59.36619256734613</v>
      </c>
      <c r="E23" s="27">
        <v>360</v>
      </c>
      <c r="F23" s="27">
        <v>518.2</v>
      </c>
      <c r="G23" s="27">
        <f t="shared" si="1"/>
        <v>143.94444444444446</v>
      </c>
    </row>
    <row r="24" spans="1:7" ht="15">
      <c r="A24" s="28" t="s">
        <v>8</v>
      </c>
      <c r="B24" s="36">
        <f>B25+B30+B32+B31</f>
        <v>855922.1</v>
      </c>
      <c r="C24" s="36">
        <f>C25+C30+C32+C31</f>
        <v>656498.3</v>
      </c>
      <c r="D24" s="36">
        <f t="shared" si="0"/>
        <v>76.70070675824354</v>
      </c>
      <c r="E24" s="36">
        <f>E25+E30+E32+E31</f>
        <v>840464</v>
      </c>
      <c r="F24" s="36">
        <f>F25+F30+F32+F31</f>
        <v>641518.2999999999</v>
      </c>
      <c r="G24" s="30">
        <f t="shared" si="1"/>
        <v>76.32906346970245</v>
      </c>
    </row>
    <row r="25" spans="1:7" ht="15">
      <c r="A25" s="37" t="s">
        <v>52</v>
      </c>
      <c r="B25" s="18">
        <f>SUM(B26:B29)</f>
        <v>855922.1</v>
      </c>
      <c r="C25" s="18">
        <f>SUM(C26:C29)</f>
        <v>657036.3</v>
      </c>
      <c r="D25" s="18">
        <f t="shared" si="0"/>
        <v>76.76356294574005</v>
      </c>
      <c r="E25" s="18">
        <f>SUM(E26:E29)</f>
        <v>840464</v>
      </c>
      <c r="F25" s="18">
        <f>SUM(F26:F29)</f>
        <v>642056.2999999999</v>
      </c>
      <c r="G25" s="20">
        <f t="shared" si="1"/>
        <v>76.39307572959697</v>
      </c>
    </row>
    <row r="26" spans="1:7" ht="15">
      <c r="A26" s="38" t="s">
        <v>42</v>
      </c>
      <c r="B26" s="18">
        <v>229200</v>
      </c>
      <c r="C26" s="18">
        <v>186175.5</v>
      </c>
      <c r="D26" s="18">
        <f t="shared" si="0"/>
        <v>81.22840314136126</v>
      </c>
      <c r="E26" s="18">
        <v>229200</v>
      </c>
      <c r="F26" s="18">
        <v>186175.5</v>
      </c>
      <c r="G26" s="20">
        <f t="shared" si="1"/>
        <v>81.22840314136126</v>
      </c>
    </row>
    <row r="27" spans="1:7" ht="15">
      <c r="A27" s="38" t="s">
        <v>43</v>
      </c>
      <c r="B27" s="18">
        <v>280209.2</v>
      </c>
      <c r="C27" s="18">
        <v>198532.3</v>
      </c>
      <c r="D27" s="18">
        <f t="shared" si="0"/>
        <v>70.85145669735326</v>
      </c>
      <c r="E27" s="18">
        <v>267117.5</v>
      </c>
      <c r="F27" s="18">
        <v>185440.6</v>
      </c>
      <c r="G27" s="20">
        <f t="shared" si="1"/>
        <v>69.4228569824141</v>
      </c>
    </row>
    <row r="28" spans="1:7" ht="15">
      <c r="A28" s="38" t="s">
        <v>44</v>
      </c>
      <c r="B28" s="18">
        <v>322658</v>
      </c>
      <c r="C28" s="18">
        <v>228084.6</v>
      </c>
      <c r="D28" s="18">
        <f t="shared" si="0"/>
        <v>70.68927471192407</v>
      </c>
      <c r="E28" s="18">
        <v>320291.6</v>
      </c>
      <c r="F28" s="18">
        <v>226309.8</v>
      </c>
      <c r="G28" s="20">
        <f t="shared" si="1"/>
        <v>70.65742592062982</v>
      </c>
    </row>
    <row r="29" spans="1:7" ht="15">
      <c r="A29" s="38" t="s">
        <v>45</v>
      </c>
      <c r="B29" s="18">
        <v>23854.9</v>
      </c>
      <c r="C29" s="18">
        <v>44243.9</v>
      </c>
      <c r="D29" s="18">
        <f t="shared" si="0"/>
        <v>185.47090954059752</v>
      </c>
      <c r="E29" s="18">
        <v>23854.9</v>
      </c>
      <c r="F29" s="19">
        <v>44130.4</v>
      </c>
      <c r="G29" s="20">
        <f t="shared" si="1"/>
        <v>184.99511630734148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1107996.3</v>
      </c>
      <c r="C33" s="42">
        <f>C24+C18+C8</f>
        <v>800302.1000000001</v>
      </c>
      <c r="D33" s="42">
        <f>C33/B33*100</f>
        <v>72.22967260811251</v>
      </c>
      <c r="E33" s="42">
        <f>E24+E18+E8</f>
        <v>1008894</v>
      </c>
      <c r="F33" s="42">
        <f>F24+F18+F8</f>
        <v>743118.2</v>
      </c>
      <c r="G33" s="43">
        <f>F33/E33*100</f>
        <v>73.6567171576003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159718.7</v>
      </c>
      <c r="C35" s="18">
        <v>97441.5</v>
      </c>
      <c r="D35" s="18">
        <f aca="true" t="shared" si="2" ref="D35:D49">C35/B35*100</f>
        <v>61.00819753729525</v>
      </c>
      <c r="E35" s="18">
        <v>90877.5</v>
      </c>
      <c r="F35" s="19">
        <v>55880.3</v>
      </c>
      <c r="G35" s="20">
        <f aca="true" t="shared" si="3" ref="G35:G49">F35/E35*100</f>
        <v>61.4896976699403</v>
      </c>
    </row>
    <row r="36" spans="1:7" ht="15">
      <c r="A36" s="17" t="s">
        <v>12</v>
      </c>
      <c r="B36" s="18">
        <v>2366.4</v>
      </c>
      <c r="C36" s="18">
        <v>1435.9</v>
      </c>
      <c r="D36" s="18">
        <f t="shared" si="2"/>
        <v>60.67866801893172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28941.9</v>
      </c>
      <c r="C37" s="18">
        <v>26438.4</v>
      </c>
      <c r="D37" s="18">
        <f t="shared" si="2"/>
        <v>91.34991137416687</v>
      </c>
      <c r="E37" s="18">
        <v>5275.3</v>
      </c>
      <c r="F37" s="19">
        <v>4474.7</v>
      </c>
      <c r="G37" s="20">
        <f t="shared" si="3"/>
        <v>84.82361192728375</v>
      </c>
    </row>
    <row r="38" spans="1:7" ht="21" customHeight="1">
      <c r="A38" s="17" t="s">
        <v>14</v>
      </c>
      <c r="B38" s="18">
        <v>210153.6</v>
      </c>
      <c r="C38" s="18">
        <v>141382.8</v>
      </c>
      <c r="D38" s="18">
        <f t="shared" si="2"/>
        <v>67.27593531588323</v>
      </c>
      <c r="E38" s="18">
        <v>180913.9</v>
      </c>
      <c r="F38" s="19">
        <v>128295.4</v>
      </c>
      <c r="G38" s="20">
        <f t="shared" si="3"/>
        <v>70.91517014447204</v>
      </c>
    </row>
    <row r="39" spans="1:7" ht="18.75" customHeight="1">
      <c r="A39" s="17" t="s">
        <v>15</v>
      </c>
      <c r="B39" s="18">
        <v>55932.5</v>
      </c>
      <c r="C39" s="18">
        <v>26393.4</v>
      </c>
      <c r="D39" s="18">
        <f t="shared" si="2"/>
        <v>47.187949760872485</v>
      </c>
      <c r="E39" s="18">
        <v>28635</v>
      </c>
      <c r="F39" s="19">
        <v>9265.2</v>
      </c>
      <c r="G39" s="20">
        <f t="shared" si="3"/>
        <v>32.35620743844945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581466.5</v>
      </c>
      <c r="C41" s="18">
        <v>393374.4</v>
      </c>
      <c r="D41" s="18">
        <f t="shared" si="2"/>
        <v>67.65211753385621</v>
      </c>
      <c r="E41" s="18">
        <v>581466.5</v>
      </c>
      <c r="F41" s="18">
        <v>393374.4</v>
      </c>
      <c r="G41" s="20">
        <f t="shared" si="3"/>
        <v>67.65211753385621</v>
      </c>
    </row>
    <row r="42" spans="1:7" ht="17.25" customHeight="1">
      <c r="A42" s="17" t="s">
        <v>17</v>
      </c>
      <c r="B42" s="18">
        <v>95583.1</v>
      </c>
      <c r="C42" s="18">
        <v>63047.4</v>
      </c>
      <c r="D42" s="18">
        <f t="shared" si="2"/>
        <v>65.96082361840115</v>
      </c>
      <c r="E42" s="18">
        <v>90181.2</v>
      </c>
      <c r="F42" s="19">
        <v>65595.7</v>
      </c>
      <c r="G42" s="20">
        <f t="shared" si="3"/>
        <v>72.73766594367784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59309.6</v>
      </c>
      <c r="C44" s="18">
        <v>35614.3</v>
      </c>
      <c r="D44" s="18">
        <f t="shared" si="2"/>
        <v>60.048120371744204</v>
      </c>
      <c r="E44" s="18">
        <v>50054.3</v>
      </c>
      <c r="F44" s="19">
        <v>27993.2</v>
      </c>
      <c r="G44" s="20">
        <f t="shared" si="3"/>
        <v>55.925664728105275</v>
      </c>
    </row>
    <row r="45" spans="1:7" ht="18.75" customHeight="1">
      <c r="A45" s="17" t="s">
        <v>20</v>
      </c>
      <c r="B45" s="18">
        <v>3649</v>
      </c>
      <c r="C45" s="18">
        <v>3125.3</v>
      </c>
      <c r="D45" s="18">
        <f t="shared" si="2"/>
        <v>85.64812277336257</v>
      </c>
      <c r="E45" s="18">
        <v>3457</v>
      </c>
      <c r="F45" s="19">
        <v>3043.4</v>
      </c>
      <c r="G45" s="20">
        <f t="shared" si="3"/>
        <v>88.0358692507955</v>
      </c>
    </row>
    <row r="46" spans="1:7" ht="17.25" customHeight="1">
      <c r="A46" s="37" t="s">
        <v>21</v>
      </c>
      <c r="B46" s="18">
        <v>9740.1</v>
      </c>
      <c r="C46" s="18">
        <v>6105.8</v>
      </c>
      <c r="D46" s="18">
        <f t="shared" si="2"/>
        <v>62.68724140409236</v>
      </c>
      <c r="E46" s="18">
        <v>9740.1</v>
      </c>
      <c r="F46" s="18">
        <v>6105.8</v>
      </c>
      <c r="G46" s="20">
        <f t="shared" si="3"/>
        <v>62.68724140409236</v>
      </c>
    </row>
    <row r="47" spans="1:7" ht="28.5">
      <c r="A47" s="17" t="s">
        <v>22</v>
      </c>
      <c r="B47" s="18">
        <v>377.5</v>
      </c>
      <c r="C47" s="18">
        <v>145.4</v>
      </c>
      <c r="D47" s="18">
        <f t="shared" si="2"/>
        <v>38.51655629139073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10501.2</v>
      </c>
      <c r="C48" s="24">
        <v>0</v>
      </c>
      <c r="D48" s="24">
        <f t="shared" si="2"/>
        <v>0</v>
      </c>
      <c r="E48" s="24">
        <v>55315.3</v>
      </c>
      <c r="F48" s="45">
        <v>52104.8</v>
      </c>
      <c r="G48" s="46">
        <f t="shared" si="3"/>
        <v>94.19600002169382</v>
      </c>
    </row>
    <row r="49" spans="1:7" ht="18.75" thickBot="1">
      <c r="A49" s="41" t="s">
        <v>24</v>
      </c>
      <c r="B49" s="47">
        <f>SUM(B35:B48)</f>
        <v>1217740.1</v>
      </c>
      <c r="C49" s="47">
        <f>SUM(C35:C48)</f>
        <v>794504.6000000002</v>
      </c>
      <c r="D49" s="47">
        <f t="shared" si="2"/>
        <v>65.24418469918172</v>
      </c>
      <c r="E49" s="47">
        <f>E48+E47+E46+E45+E44+E43+E42+E41+E39+E38+E37+E36+E35</f>
        <v>1095988.8</v>
      </c>
      <c r="F49" s="47">
        <f>F48+F47+F46+F45+F44+F43+F42+F41+F39+F38+F37+F36+F35</f>
        <v>746132.9</v>
      </c>
      <c r="G49" s="48">
        <f t="shared" si="3"/>
        <v>68.07851503592008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2044.5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73288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75332.5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2023-09-13T13:03:46Z</dcterms:modified>
  <cp:category/>
  <cp:version/>
  <cp:contentType/>
  <cp:contentStatus/>
</cp:coreProperties>
</file>