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<sst xmlns="http://schemas.openxmlformats.org/spreadsheetml/2006/main" count="65" uniqueCount="60">
  <si>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</si>
  <si>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</si>
  <si>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</si>
  <si>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</si>
  <si>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</si>
  <si>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</si>
  <si>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</si>
  <si>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</si>
  <si>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</si>
  <si>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</si>
  <si>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</si>
  <si>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</si>
  <si>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</si>
  <si>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</si>
  <si>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</si>
  <si>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</si>
  <si>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</si>
  <si>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</si>
  <si>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</si>
  <si>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</si>
  <si>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</si>
  <si>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</si>
  <si>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</si>
  <si>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</si>
  <si>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</si>
  <si>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</si>
  <si>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</si>
  <si>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</si>
  <si>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</si>
  <si>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</si>
  <si>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</si>
  <si>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</si>
  <si>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</si>
  <si>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</si>
  <si>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</si>
  <si>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</si>
  <si>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</si>
  <si>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</si>
  <si>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</si>
  <si>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</si>
  <si>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</si>
  <si>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</si>
  <si>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</si>
  <si>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</si>
  <si>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</si>
  <si>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</si>
  <si>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</si>
  <si>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</si>
  <si>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</si>
  <si>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</si>
  <si>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</si>
  <si>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</si>
  <si>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</si>
  <si>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</si>
  <si>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</si>
  <si>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</si>
  <si>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</si>
  <si>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</si>
  <si>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</si>
  <si>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на 01.04.2021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</si>
</sst>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35">
      <selection activeCell="A56" sqref="A56:B56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5">
      <c r="A8" s="13" t="s">
        <v>30</v>
      </c>
      <c r="B8" s="14">
        <f>B9+B10+B11+B12+B17</f>
        <v>129069.20000000001</v>
      </c>
      <c r="C8" s="14">
        <f>C9+C10+C11+C12+C17</f>
        <v>33268.6</v>
      </c>
      <c r="D8" s="15">
        <f>C8/B8*100</f>
        <v>25.77578539264208</v>
      </c>
      <c r="E8" s="14">
        <f>E9+E10+E11+E12+E17</f>
        <v>72269.4</v>
      </c>
      <c r="F8" s="14">
        <f>F9+F10+F11+F12+F17</f>
        <v>20800.8</v>
      </c>
      <c r="G8" s="16">
        <f>F8/E8*100</f>
        <v>28.782306204285636</v>
      </c>
    </row>
    <row r="9" spans="1:7" ht="15">
      <c r="A9" s="17" t="s">
        <v>4</v>
      </c>
      <c r="B9" s="18">
        <v>42413.7</v>
      </c>
      <c r="C9" s="18">
        <v>8928.8</v>
      </c>
      <c r="D9" s="20">
        <f>C9/B9*100</f>
        <v>21.051688487446274</v>
      </c>
      <c r="E9" s="20">
        <v>28275.8</v>
      </c>
      <c r="F9" s="20">
        <v>5952.9</v>
      </c>
      <c r="G9" s="20">
        <f>F9/E9*100</f>
        <v>21.052985238260277</v>
      </c>
    </row>
    <row r="10" spans="1:7" ht="39.75" customHeight="1">
      <c r="A10" s="17" t="s">
        <v>5</v>
      </c>
      <c r="B10" s="18">
        <v>19388.5</v>
      </c>
      <c r="C10" s="18">
        <v>4252.4</v>
      </c>
      <c r="D10" s="20">
        <f>C10/B10*100</f>
        <v>21.93258890579467</v>
      </c>
      <c r="E10" s="18">
        <v>131.4</v>
      </c>
      <c r="F10" s="19">
        <v>28.8</v>
      </c>
      <c r="G10" s="20">
        <f>F10/E10*100</f>
        <v>21.91780821917808</v>
      </c>
    </row>
    <row r="11" spans="1:7" ht="19.5" customHeight="1">
      <c r="A11" s="17" t="s">
        <v>31</v>
      </c>
      <c r="B11" s="18">
        <v>26824.4</v>
      </c>
      <c r="C11" s="18">
        <v>16106.5</v>
      </c>
      <c r="D11" s="20">
        <f>C11/B11*100</f>
        <v>60.04421347728187</v>
      </c>
      <c r="E11" s="18">
        <v>23087.2</v>
      </c>
      <c r="F11" s="19">
        <v>12366.5</v>
      </c>
      <c r="G11" s="20">
        <f>F11/E11*100</f>
        <v>53.56431269274749</v>
      </c>
    </row>
    <row r="12" spans="1:7" ht="19.5" customHeight="1">
      <c r="A12" s="17" t="s">
        <v>38</v>
      </c>
      <c r="B12" s="18">
        <v>34850.3</v>
      </c>
      <c r="C12" s="18">
        <v>2796.2</v>
      </c>
      <c r="D12" s="20">
        <f aca="true" t="shared" si="0" ref="D12:D23">C12/B12*100</f>
        <v>8.023460343239512</v>
      </c>
      <c r="E12" s="18">
        <v>15215.3</v>
      </c>
      <c r="F12" s="19">
        <v>1274.8</v>
      </c>
      <c r="G12" s="20">
        <f>F12/E12*100</f>
        <v>8.37840857557853</v>
      </c>
    </row>
    <row r="13" spans="1:7" ht="17.25" customHeight="1">
      <c r="A13" s="17" t="s">
        <v>39</v>
      </c>
      <c r="B13" s="21"/>
      <c r="C13" s="21"/>
      <c r="D13" s="20" t="e">
        <f t="shared" si="0"/>
        <v>#DIV/0!</v>
      </c>
      <c r="E13" s="21"/>
      <c r="F13" s="21"/>
      <c r="G13" s="21"/>
    </row>
    <row r="14" spans="1:9" ht="15">
      <c r="A14" s="22" t="s">
        <v>41</v>
      </c>
      <c r="B14" s="18">
        <v>15215.3</v>
      </c>
      <c r="C14" s="18">
        <v>1274.8</v>
      </c>
      <c r="D14" s="20">
        <f t="shared" si="0"/>
        <v>8.37840857557853</v>
      </c>
      <c r="E14" s="18">
        <v>15215.3</v>
      </c>
      <c r="F14" s="19">
        <v>1274.8</v>
      </c>
      <c r="G14" s="20">
        <f>F14/E14*100</f>
        <v>8.37840857557853</v>
      </c>
      <c r="I14" s="2"/>
    </row>
    <row r="15" spans="1:7" ht="15">
      <c r="A15" s="23" t="s">
        <v>49</v>
      </c>
      <c r="B15" s="18">
        <v>3048.1</v>
      </c>
      <c r="C15" s="18">
        <v>374.6</v>
      </c>
      <c r="D15" s="20">
        <f t="shared" si="0"/>
        <v>12.289623043863392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16586.9</v>
      </c>
      <c r="C16" s="25">
        <v>1146.8</v>
      </c>
      <c r="D16" s="20">
        <f t="shared" si="0"/>
        <v>6.913889876951088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5592.3</v>
      </c>
      <c r="C17" s="27">
        <v>1184.7</v>
      </c>
      <c r="D17" s="20">
        <f t="shared" si="0"/>
        <v>21.184485810847058</v>
      </c>
      <c r="E17" s="27">
        <v>5559.7</v>
      </c>
      <c r="F17" s="27">
        <v>1177.8</v>
      </c>
      <c r="G17" s="27">
        <f>F17/E17*100</f>
        <v>21.18459629116679</v>
      </c>
    </row>
    <row r="18" spans="1:7" ht="15" customHeight="1">
      <c r="A18" s="28" t="s">
        <v>33</v>
      </c>
      <c r="B18" s="29">
        <f>SUM(B19:B23)</f>
        <v>24444.5</v>
      </c>
      <c r="C18" s="29">
        <f>SUM(C19:C23)</f>
        <v>1630.5</v>
      </c>
      <c r="D18" s="30">
        <f>C18/B18*100</f>
        <v>6.670212113154288</v>
      </c>
      <c r="E18" s="29">
        <f>SUM(E19:E23)</f>
        <v>22712.1</v>
      </c>
      <c r="F18" s="29">
        <f>SUM(F19:F23)</f>
        <v>1363.7</v>
      </c>
      <c r="G18" s="30">
        <f aca="true" t="shared" si="1" ref="G18:G23">F18/E18*100</f>
        <v>6.004288462977884</v>
      </c>
    </row>
    <row r="19" spans="1:7" ht="42.75">
      <c r="A19" s="31" t="s">
        <v>34</v>
      </c>
      <c r="B19" s="32">
        <v>22828.6</v>
      </c>
      <c r="C19" s="32">
        <v>1371.7</v>
      </c>
      <c r="D19" s="20">
        <f t="shared" si="0"/>
        <v>6.008690852702313</v>
      </c>
      <c r="E19" s="32">
        <v>21228</v>
      </c>
      <c r="F19" s="33">
        <v>1106.4</v>
      </c>
      <c r="G19" s="34">
        <f t="shared" si="1"/>
        <v>5.211984171848502</v>
      </c>
    </row>
    <row r="20" spans="1:10" ht="30.75" customHeight="1">
      <c r="A20" s="35" t="s">
        <v>35</v>
      </c>
      <c r="B20" s="18">
        <v>155</v>
      </c>
      <c r="C20" s="18">
        <v>97.8</v>
      </c>
      <c r="D20" s="20">
        <f t="shared" si="0"/>
        <v>63.09677419354839</v>
      </c>
      <c r="E20" s="18">
        <v>155</v>
      </c>
      <c r="F20" s="19">
        <v>97.8</v>
      </c>
      <c r="G20" s="20">
        <f t="shared" si="1"/>
        <v>63.09677419354839</v>
      </c>
      <c r="J20" s="1"/>
    </row>
    <row r="21" spans="1:7" ht="27" customHeight="1">
      <c r="A21" s="35" t="s">
        <v>6</v>
      </c>
      <c r="B21" s="18">
        <v>0</v>
      </c>
      <c r="C21" s="18">
        <v>26.2</v>
      </c>
      <c r="D21" s="20" t="e">
        <f t="shared" si="0"/>
        <v>#DIV/0!</v>
      </c>
      <c r="E21" s="18">
        <v>0</v>
      </c>
      <c r="F21" s="19">
        <v>26.2</v>
      </c>
      <c r="G21" s="20" t="e">
        <f t="shared" si="1"/>
        <v>#DIV/0!</v>
      </c>
    </row>
    <row r="22" spans="1:7" ht="18" customHeight="1">
      <c r="A22" s="35" t="s">
        <v>7</v>
      </c>
      <c r="B22" s="18">
        <v>508.4</v>
      </c>
      <c r="C22" s="18">
        <v>41</v>
      </c>
      <c r="D22" s="20">
        <f t="shared" si="0"/>
        <v>8.064516129032258</v>
      </c>
      <c r="E22" s="18">
        <v>474.8</v>
      </c>
      <c r="F22" s="19">
        <v>39.5</v>
      </c>
      <c r="G22" s="20">
        <f t="shared" si="1"/>
        <v>8.319292333614154</v>
      </c>
    </row>
    <row r="23" spans="1:7" ht="15.75" thickBot="1">
      <c r="A23" s="26" t="s">
        <v>36</v>
      </c>
      <c r="B23" s="27">
        <v>952.5</v>
      </c>
      <c r="C23" s="27">
        <v>93.8</v>
      </c>
      <c r="D23" s="20">
        <f t="shared" si="0"/>
        <v>9.84776902887139</v>
      </c>
      <c r="E23" s="27">
        <v>854.3</v>
      </c>
      <c r="F23" s="27">
        <v>93.8</v>
      </c>
      <c r="G23" s="27">
        <f t="shared" si="1"/>
        <v>10.97974950251668</v>
      </c>
    </row>
    <row r="24" spans="1:7" ht="15">
      <c r="A24" s="28" t="s">
        <v>8</v>
      </c>
      <c r="B24" s="36">
        <f>B25+B30+B32+B31</f>
        <v>578886.1</v>
      </c>
      <c r="C24" s="36">
        <f>C25+C30+C32+C31</f>
        <v>135740.7</v>
      </c>
      <c r="D24" s="36">
        <f aca="true" t="shared" si="2" ref="D24:D33">C24/B24*100</f>
        <v>23.448602410733308</v>
      </c>
      <c r="E24" s="36">
        <f>E25+E30+E32+E31</f>
        <v>576978.8999999999</v>
      </c>
      <c r="F24" s="36">
        <f>F25+F30+F32+F31</f>
        <v>135256.40000000002</v>
      </c>
      <c r="G24" s="30">
        <f aca="true" t="shared" si="3" ref="G24:G30">F24/E24*100</f>
        <v>23.442174401871547</v>
      </c>
    </row>
    <row r="25" spans="1:7" ht="15">
      <c r="A25" s="37" t="s">
        <v>52</v>
      </c>
      <c r="B25" s="18">
        <f>SUM(B26:B29)</f>
        <v>578886.1</v>
      </c>
      <c r="C25" s="18">
        <f>SUM(C26:C29)</f>
        <v>137575</v>
      </c>
      <c r="D25" s="18">
        <f t="shared" si="2"/>
        <v>23.765469580285313</v>
      </c>
      <c r="E25" s="18">
        <f>SUM(E26:E29)</f>
        <v>576978.8999999999</v>
      </c>
      <c r="F25" s="18">
        <f>SUM(F26:F29)</f>
        <v>137098.2</v>
      </c>
      <c r="G25" s="20">
        <f t="shared" si="3"/>
        <v>23.761388848015073</v>
      </c>
    </row>
    <row r="26" spans="1:7" ht="15">
      <c r="A26" s="38" t="s">
        <v>42</v>
      </c>
      <c r="B26" s="18">
        <v>215058</v>
      </c>
      <c r="C26" s="18">
        <v>53764.5</v>
      </c>
      <c r="D26" s="18">
        <f t="shared" si="2"/>
        <v>25</v>
      </c>
      <c r="E26" s="18">
        <v>215058</v>
      </c>
      <c r="F26" s="18">
        <v>53764.5</v>
      </c>
      <c r="G26" s="20">
        <f t="shared" si="3"/>
        <v>25</v>
      </c>
    </row>
    <row r="27" spans="1:7" ht="15">
      <c r="A27" s="38" t="s">
        <v>43</v>
      </c>
      <c r="B27" s="18">
        <v>95484.6</v>
      </c>
      <c r="C27" s="18">
        <v>8462.3</v>
      </c>
      <c r="D27" s="18">
        <f t="shared" si="2"/>
        <v>8.862476252715096</v>
      </c>
      <c r="E27" s="18">
        <v>95484.6</v>
      </c>
      <c r="F27" s="18">
        <v>8462.3</v>
      </c>
      <c r="G27" s="20">
        <f t="shared" si="3"/>
        <v>8.862476252715096</v>
      </c>
    </row>
    <row r="28" spans="1:7" ht="15">
      <c r="A28" s="38" t="s">
        <v>44</v>
      </c>
      <c r="B28" s="18">
        <v>249111.5</v>
      </c>
      <c r="C28" s="18">
        <v>71264.2</v>
      </c>
      <c r="D28" s="18">
        <f t="shared" si="2"/>
        <v>28.60735052376145</v>
      </c>
      <c r="E28" s="18">
        <v>247204.3</v>
      </c>
      <c r="F28" s="18">
        <v>70787.4</v>
      </c>
      <c r="G28" s="20">
        <f t="shared" si="3"/>
        <v>28.635181507765033</v>
      </c>
    </row>
    <row r="29" spans="1:7" ht="15">
      <c r="A29" s="38" t="s">
        <v>45</v>
      </c>
      <c r="B29" s="18">
        <v>19232</v>
      </c>
      <c r="C29" s="18">
        <v>4084</v>
      </c>
      <c r="D29" s="18">
        <f t="shared" si="2"/>
        <v>21.235440931780367</v>
      </c>
      <c r="E29" s="18">
        <v>19232</v>
      </c>
      <c r="F29" s="19">
        <v>4084</v>
      </c>
      <c r="G29" s="20">
        <f t="shared" si="3"/>
        <v>21.235440931780367</v>
      </c>
    </row>
    <row r="30" spans="1:7" ht="15">
      <c r="A30" s="23" t="s">
        <v>37</v>
      </c>
      <c r="B30" s="21">
        <v>0</v>
      </c>
      <c r="C30" s="21">
        <v>7.5</v>
      </c>
      <c r="D30" s="21" t="e">
        <f t="shared" si="2"/>
        <v>#DIV/0!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.75" thickBot="1">
      <c r="A33" s="42" t="s">
        <v>40</v>
      </c>
      <c r="B33" s="43">
        <f>B24+B18+B8</f>
        <v>732399.8</v>
      </c>
      <c r="C33" s="43">
        <f>C24+C18+C8</f>
        <v>170639.80000000002</v>
      </c>
      <c r="D33" s="43">
        <f t="shared" si="2"/>
        <v>23.298722910628868</v>
      </c>
      <c r="E33" s="43">
        <f>E24+E18+E8</f>
        <v>671960.3999999999</v>
      </c>
      <c r="F33" s="43">
        <f>F24+F18+F8</f>
        <v>157420.90000000002</v>
      </c>
      <c r="G33" s="44">
        <f>F33/E33*100</f>
        <v>23.427109692773566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5">
      <c r="A35" s="17" t="s">
        <v>11</v>
      </c>
      <c r="B35" s="18">
        <v>116365.6</v>
      </c>
      <c r="C35" s="18">
        <v>26687.7</v>
      </c>
      <c r="D35" s="18">
        <f aca="true" t="shared" si="4" ref="D35:D49">C35/B35*100</f>
        <v>22.934355170256502</v>
      </c>
      <c r="E35" s="18">
        <v>62161.8</v>
      </c>
      <c r="F35" s="19">
        <v>12000.9</v>
      </c>
      <c r="G35" s="20">
        <f aca="true" t="shared" si="5" ref="G35:G48">F35/E35*100</f>
        <v>19.30590813007345</v>
      </c>
    </row>
    <row r="36" spans="1:7" ht="15">
      <c r="A36" s="17" t="s">
        <v>12</v>
      </c>
      <c r="B36" s="18">
        <v>1907.2</v>
      </c>
      <c r="C36" s="18">
        <v>411.9</v>
      </c>
      <c r="D36" s="18">
        <f t="shared" si="4"/>
        <v>21.597105704697984</v>
      </c>
      <c r="E36" s="18">
        <v>0</v>
      </c>
      <c r="F36" s="19">
        <v>0</v>
      </c>
      <c r="G36" s="20" t="e">
        <f t="shared" si="5"/>
        <v>#DIV/0!</v>
      </c>
    </row>
    <row r="37" spans="1:7" ht="28.5">
      <c r="A37" s="17" t="s">
        <v>13</v>
      </c>
      <c r="B37" s="18">
        <v>3967.6</v>
      </c>
      <c r="C37" s="18">
        <v>361.5</v>
      </c>
      <c r="D37" s="18">
        <f t="shared" si="4"/>
        <v>9.111301542494203</v>
      </c>
      <c r="E37" s="18">
        <v>3652.1</v>
      </c>
      <c r="F37" s="19">
        <v>361.5</v>
      </c>
      <c r="G37" s="20">
        <f t="shared" si="5"/>
        <v>9.898414610771884</v>
      </c>
    </row>
    <row r="38" spans="1:7" ht="21" customHeight="1">
      <c r="A38" s="17" t="s">
        <v>14</v>
      </c>
      <c r="B38" s="18">
        <v>37710.7</v>
      </c>
      <c r="C38" s="18">
        <v>4623.2</v>
      </c>
      <c r="D38" s="18">
        <f t="shared" si="4"/>
        <v>12.25965044403843</v>
      </c>
      <c r="E38" s="18">
        <v>18215.8</v>
      </c>
      <c r="F38" s="19">
        <v>1160.7</v>
      </c>
      <c r="G38" s="20">
        <f t="shared" si="5"/>
        <v>6.371940842565246</v>
      </c>
    </row>
    <row r="39" spans="1:7" ht="18.75" customHeight="1">
      <c r="A39" s="17" t="s">
        <v>15</v>
      </c>
      <c r="B39" s="18">
        <v>128233.1</v>
      </c>
      <c r="C39" s="18">
        <v>1043.4</v>
      </c>
      <c r="D39" s="18">
        <f t="shared" si="4"/>
        <v>0.8136744725035892</v>
      </c>
      <c r="E39" s="18">
        <v>120984.5</v>
      </c>
      <c r="F39" s="19">
        <v>103.5</v>
      </c>
      <c r="G39" s="20">
        <f t="shared" si="5"/>
        <v>0.08554814872979596</v>
      </c>
    </row>
    <row r="40" spans="1:7" ht="1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454480.2</v>
      </c>
      <c r="C41" s="18">
        <v>114700.9</v>
      </c>
      <c r="D41" s="18">
        <f t="shared" si="4"/>
        <v>25.237821141603085</v>
      </c>
      <c r="E41" s="18">
        <v>454480.2</v>
      </c>
      <c r="F41" s="18">
        <v>114700.9</v>
      </c>
      <c r="G41" s="20">
        <f t="shared" si="5"/>
        <v>25.237821141603085</v>
      </c>
    </row>
    <row r="42" spans="1:7" ht="17.25" customHeight="1">
      <c r="A42" s="17" t="s">
        <v>17</v>
      </c>
      <c r="B42" s="18">
        <v>63499.5</v>
      </c>
      <c r="C42" s="18">
        <v>10024.3</v>
      </c>
      <c r="D42" s="18">
        <f t="shared" si="4"/>
        <v>15.786423515145787</v>
      </c>
      <c r="E42" s="18">
        <v>61693.6</v>
      </c>
      <c r="F42" s="19">
        <v>9536.6</v>
      </c>
      <c r="G42" s="20">
        <f t="shared" si="5"/>
        <v>15.458005368466099</v>
      </c>
    </row>
    <row r="43" spans="1:7" ht="1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5">
      <c r="A44" s="17" t="s">
        <v>18</v>
      </c>
      <c r="B44" s="18">
        <v>24781.4</v>
      </c>
      <c r="C44" s="18">
        <v>4657</v>
      </c>
      <c r="D44" s="18">
        <f t="shared" si="4"/>
        <v>18.792320046486477</v>
      </c>
      <c r="E44" s="18">
        <v>21677.5</v>
      </c>
      <c r="F44" s="19">
        <v>3847.1</v>
      </c>
      <c r="G44" s="20">
        <f t="shared" si="5"/>
        <v>17.7469726675124</v>
      </c>
    </row>
    <row r="45" spans="1:7" ht="18.75" customHeight="1">
      <c r="A45" s="17" t="s">
        <v>20</v>
      </c>
      <c r="B45" s="18">
        <v>932</v>
      </c>
      <c r="C45" s="18">
        <v>100.5</v>
      </c>
      <c r="D45" s="18">
        <f t="shared" si="4"/>
        <v>10.783261802575108</v>
      </c>
      <c r="E45" s="18">
        <v>860</v>
      </c>
      <c r="F45" s="19">
        <v>90.5</v>
      </c>
      <c r="G45" s="20">
        <f t="shared" si="5"/>
        <v>10.523255813953488</v>
      </c>
    </row>
    <row r="46" spans="1:7" ht="17.25" customHeight="1">
      <c r="A46" s="37" t="s">
        <v>21</v>
      </c>
      <c r="B46" s="18">
        <v>9056.7</v>
      </c>
      <c r="C46" s="18">
        <v>1413.6</v>
      </c>
      <c r="D46" s="18">
        <f t="shared" si="4"/>
        <v>15.608334161449534</v>
      </c>
      <c r="E46" s="18">
        <v>9056.7</v>
      </c>
      <c r="F46" s="18">
        <v>1413.6</v>
      </c>
      <c r="G46" s="20">
        <f t="shared" si="5"/>
        <v>15.608334161449534</v>
      </c>
    </row>
    <row r="47" spans="1:7" ht="28.5">
      <c r="A47" s="17" t="s">
        <v>22</v>
      </c>
      <c r="B47" s="18">
        <v>240</v>
      </c>
      <c r="C47" s="18">
        <v>26.6</v>
      </c>
      <c r="D47" s="18">
        <f t="shared" si="4"/>
        <v>11.083333333333334</v>
      </c>
      <c r="E47" s="18">
        <v>70</v>
      </c>
      <c r="F47" s="19">
        <v>0</v>
      </c>
      <c r="G47" s="20">
        <f t="shared" si="5"/>
        <v>0</v>
      </c>
    </row>
    <row r="48" spans="1:7" ht="15.75" thickBot="1">
      <c r="A48" s="45" t="s">
        <v>23</v>
      </c>
      <c r="B48" s="24">
        <v>0</v>
      </c>
      <c r="C48" s="24">
        <v>0</v>
      </c>
      <c r="D48" s="24" t="e">
        <f t="shared" si="4"/>
        <v>#DIV/0!</v>
      </c>
      <c r="E48" s="24">
        <v>22523.1</v>
      </c>
      <c r="F48" s="46">
        <v>7647.3</v>
      </c>
      <c r="G48" s="47">
        <f t="shared" si="5"/>
        <v>33.95314144145345</v>
      </c>
    </row>
    <row r="49" spans="1:7" ht="18.75" thickBot="1">
      <c r="A49" s="42" t="s">
        <v>24</v>
      </c>
      <c r="B49" s="48">
        <f>SUM(B35:B48)</f>
        <v>841174</v>
      </c>
      <c r="C49" s="48">
        <f>SUM(C35:C48)</f>
        <v>164050.6</v>
      </c>
      <c r="D49" s="48">
        <f t="shared" si="4"/>
        <v>19.502576161412502</v>
      </c>
      <c r="E49" s="48">
        <f>E48+E47+E46+E45+E44+E43+E42+E41+E39+E38+E37+E36+E35</f>
        <v>775375.3</v>
      </c>
      <c r="F49" s="48">
        <f>F48+F47+F46+F45+F44+F43+F42+F41+F39+F38+F37+F36+F35</f>
        <v>150862.6</v>
      </c>
      <c r="G49" s="49">
        <f>F49/E49*100</f>
        <v>19.456719861981675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0" t="s">
        <v>3</v>
      </c>
      <c r="B52" s="60"/>
      <c r="C52" s="60"/>
      <c r="D52" s="50"/>
      <c r="E52" s="50"/>
      <c r="F52" s="50"/>
      <c r="G52" s="50"/>
    </row>
    <row r="53" spans="1:7" ht="15.7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5">
      <c r="A55" s="66" t="s">
        <v>27</v>
      </c>
      <c r="B55" s="67"/>
      <c r="C55" s="53">
        <v>870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80320</v>
      </c>
      <c r="D56" s="4"/>
      <c r="E56" s="4"/>
      <c r="F56" s="4"/>
      <c r="G56" s="4"/>
    </row>
    <row r="57" spans="1:7" ht="1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8">
      <c r="A58" s="58" t="s">
        <v>29</v>
      </c>
      <c r="B58" s="59"/>
      <c r="C58" s="57">
        <f>C55+C56</f>
        <v>81190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GlavBuh</cp:lastModifiedBy>
  <cp:lastPrinted>2021-02-16T08:05:21Z</cp:lastPrinted>
  <dcterms:created xsi:type="dcterms:W3CDTF">2014-09-16T05:33:49Z</dcterms:created>
  <dcterms:modified xsi:type="dcterms:W3CDTF">2021-04-09T12:11:07Z</dcterms:modified>
  <cp:category/>
  <cp:version/>
  <cp:contentType/>
  <cp:contentStatus/>
</cp:coreProperties>
</file>