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<sst xmlns="http://schemas.openxmlformats.org/spreadsheetml/2006/main" count="65" uniqueCount="60">
  <si>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</si>
  <si>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</si>
  <si>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</si>
  <si>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</si>
  <si>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</si>
  <si>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</si>
  <si>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</si>
  <si>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</si>
  <si>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</si>
  <si>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</si>
  <si>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</si>
  <si>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</si>
  <si>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</si>
  <si>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</si>
  <si>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</si>
  <si>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</si>
  <si>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</si>
  <si>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</si>
  <si>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</si>
  <si>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</si>
  <si>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</si>
  <si>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</si>
  <si>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</si>
  <si>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</si>
  <si>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</si>
  <si>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</si>
  <si>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</si>
  <si>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</si>
  <si>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</si>
  <si>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</si>
  <si>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</si>
  <si>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</si>
  <si>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</si>
  <si>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</si>
  <si>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</si>
  <si>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</si>
  <si>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</si>
  <si>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</si>
  <si>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</si>
  <si>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</si>
  <si>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</si>
  <si>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</si>
  <si>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</si>
  <si>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</si>
  <si>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</si>
  <si>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</si>
  <si>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</si>
  <si>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</si>
  <si>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</si>
  <si>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</si>
  <si>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</si>
  <si>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</si>
  <si>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</si>
  <si>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</si>
  <si>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</si>
  <si>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</si>
  <si>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</si>
  <si>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</si>
  <si>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</si>
  <si>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01.01.2023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</si>
</sst>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4.25">
      <c r="A8" s="13" t="s">
        <v>30</v>
      </c>
      <c r="B8" s="14">
        <f>B9+B10+B11+B12+B17</f>
        <v>189661.6</v>
      </c>
      <c r="C8" s="14">
        <f>C9+C10+C11+C12+C17</f>
        <v>187242.1</v>
      </c>
      <c r="D8" s="15">
        <f>C8/B8*100</f>
        <v>98.72430687076351</v>
      </c>
      <c r="E8" s="14">
        <f>E9+E10+E11+E12+E17</f>
        <v>117224.5</v>
      </c>
      <c r="F8" s="14">
        <f>F9+F10+F11+F12+F17</f>
        <v>114618.1</v>
      </c>
      <c r="G8" s="16">
        <f>F8/E8*100</f>
        <v>97.77657400969935</v>
      </c>
    </row>
    <row r="9" spans="1:7" ht="14.25">
      <c r="A9" s="17" t="s">
        <v>4</v>
      </c>
      <c r="B9" s="18">
        <v>55631.8</v>
      </c>
      <c r="C9" s="18">
        <v>54118.4</v>
      </c>
      <c r="D9" s="20">
        <f>C9/B9*100</f>
        <v>97.27961345848956</v>
      </c>
      <c r="E9" s="20">
        <v>37080.6</v>
      </c>
      <c r="F9" s="20">
        <v>36009.5</v>
      </c>
      <c r="G9" s="20">
        <f>F9/E9*100</f>
        <v>97.11142753892872</v>
      </c>
    </row>
    <row r="10" spans="1:7" ht="39.75" customHeight="1">
      <c r="A10" s="17" t="s">
        <v>5</v>
      </c>
      <c r="B10" s="18">
        <v>24296.9</v>
      </c>
      <c r="C10" s="18">
        <v>24245.7</v>
      </c>
      <c r="D10" s="20">
        <f>C10/B10*100</f>
        <v>99.78927352872176</v>
      </c>
      <c r="E10" s="18">
        <v>169.1</v>
      </c>
      <c r="F10" s="19">
        <v>163.9</v>
      </c>
      <c r="G10" s="20">
        <f>F10/E10*100</f>
        <v>96.92489651094029</v>
      </c>
    </row>
    <row r="11" spans="1:7" ht="19.5" customHeight="1">
      <c r="A11" s="17" t="s">
        <v>31</v>
      </c>
      <c r="B11" s="18">
        <v>57506.4</v>
      </c>
      <c r="C11" s="18">
        <v>53552.4</v>
      </c>
      <c r="D11" s="20">
        <f>C11/B11*100</f>
        <v>93.12424356245566</v>
      </c>
      <c r="E11" s="18">
        <v>49828.8</v>
      </c>
      <c r="F11" s="19">
        <v>45837.9</v>
      </c>
      <c r="G11" s="20">
        <f>F11/E11*100</f>
        <v>91.9907764184568</v>
      </c>
    </row>
    <row r="12" spans="1:7" ht="19.5" customHeight="1">
      <c r="A12" s="17" t="s">
        <v>38</v>
      </c>
      <c r="B12" s="18">
        <f>SUM(B14+B15+B16)</f>
        <v>46203.5</v>
      </c>
      <c r="C12" s="18">
        <f>SUM(C14+C15+C16)</f>
        <v>48454.6</v>
      </c>
      <c r="D12" s="20">
        <f aca="true" t="shared" si="0" ref="D12:D23">C12/B12*100</f>
        <v>104.8721417208653</v>
      </c>
      <c r="E12" s="18">
        <f>SUM(E14+E15+E16)</f>
        <v>24146</v>
      </c>
      <c r="F12" s="18">
        <f>SUM(F14+F15+F16)</f>
        <v>25760.5</v>
      </c>
      <c r="G12" s="20">
        <f>F12/E12*100</f>
        <v>106.68640768657333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24146</v>
      </c>
      <c r="C14" s="18">
        <v>25760.5</v>
      </c>
      <c r="D14" s="20">
        <f t="shared" si="0"/>
        <v>106.68640768657333</v>
      </c>
      <c r="E14" s="18">
        <v>24146</v>
      </c>
      <c r="F14" s="19">
        <v>25760.5</v>
      </c>
      <c r="G14" s="20">
        <f>F14/E14*100</f>
        <v>106.68640768657333</v>
      </c>
      <c r="I14" s="2"/>
    </row>
    <row r="15" spans="1:7" ht="14.25">
      <c r="A15" s="23" t="s">
        <v>49</v>
      </c>
      <c r="B15" s="18">
        <v>6154.6</v>
      </c>
      <c r="C15" s="18">
        <v>6506.3</v>
      </c>
      <c r="D15" s="20">
        <f t="shared" si="0"/>
        <v>105.71442498293959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15902.9</v>
      </c>
      <c r="C16" s="25">
        <v>16187.8</v>
      </c>
      <c r="D16" s="20">
        <f t="shared" si="0"/>
        <v>101.79149714831885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6023</v>
      </c>
      <c r="C17" s="27">
        <v>6871</v>
      </c>
      <c r="D17" s="20">
        <f t="shared" si="0"/>
        <v>114.0793624439648</v>
      </c>
      <c r="E17" s="27">
        <v>6000</v>
      </c>
      <c r="F17" s="27">
        <v>6846.3</v>
      </c>
      <c r="G17" s="27">
        <f>F17/E17*100</f>
        <v>114.10500000000002</v>
      </c>
    </row>
    <row r="18" spans="1:7" ht="15" customHeight="1">
      <c r="A18" s="28" t="s">
        <v>33</v>
      </c>
      <c r="B18" s="29">
        <f>SUM(B19:B23)</f>
        <v>50382.2</v>
      </c>
      <c r="C18" s="29">
        <f>SUM(C19:C23)</f>
        <v>53668.5</v>
      </c>
      <c r="D18" s="30">
        <f>C18/B18*100</f>
        <v>106.52274017410912</v>
      </c>
      <c r="E18" s="29">
        <f>SUM(E19:E23)</f>
        <v>48210.5</v>
      </c>
      <c r="F18" s="29">
        <f>SUM(F19:F23)</f>
        <v>51307</v>
      </c>
      <c r="G18" s="30">
        <f aca="true" t="shared" si="1" ref="G18:G23">F18/E18*100</f>
        <v>106.42287468497527</v>
      </c>
    </row>
    <row r="19" spans="1:7" ht="42">
      <c r="A19" s="31" t="s">
        <v>34</v>
      </c>
      <c r="B19" s="32">
        <v>48260.3</v>
      </c>
      <c r="C19" s="32">
        <v>50294.6</v>
      </c>
      <c r="D19" s="20">
        <f t="shared" si="0"/>
        <v>104.21526596394966</v>
      </c>
      <c r="E19" s="32">
        <v>47000</v>
      </c>
      <c r="F19" s="33">
        <v>48841.6</v>
      </c>
      <c r="G19" s="34">
        <f t="shared" si="1"/>
        <v>103.91829787234042</v>
      </c>
    </row>
    <row r="20" spans="1:10" ht="30.75" customHeight="1">
      <c r="A20" s="35" t="s">
        <v>35</v>
      </c>
      <c r="B20" s="18">
        <v>201</v>
      </c>
      <c r="C20" s="18">
        <v>208</v>
      </c>
      <c r="D20" s="20">
        <f t="shared" si="0"/>
        <v>103.48258706467661</v>
      </c>
      <c r="E20" s="18">
        <v>201</v>
      </c>
      <c r="F20" s="19">
        <v>208</v>
      </c>
      <c r="G20" s="20">
        <f t="shared" si="1"/>
        <v>103.48258706467661</v>
      </c>
      <c r="J20" s="1"/>
    </row>
    <row r="21" spans="1:7" ht="27" customHeight="1">
      <c r="A21" s="35" t="s">
        <v>6</v>
      </c>
      <c r="B21" s="18">
        <v>296.2</v>
      </c>
      <c r="C21" s="18">
        <v>1488.5</v>
      </c>
      <c r="D21" s="20">
        <f t="shared" si="0"/>
        <v>502.5320729237002</v>
      </c>
      <c r="E21" s="18">
        <v>296.2</v>
      </c>
      <c r="F21" s="19">
        <v>1488.5</v>
      </c>
      <c r="G21" s="20">
        <f t="shared" si="1"/>
        <v>502.5320729237002</v>
      </c>
    </row>
    <row r="22" spans="1:7" ht="18" customHeight="1">
      <c r="A22" s="35" t="s">
        <v>7</v>
      </c>
      <c r="B22" s="18">
        <v>373.5</v>
      </c>
      <c r="C22" s="18">
        <v>283.3</v>
      </c>
      <c r="D22" s="20">
        <f t="shared" si="0"/>
        <v>75.8500669344043</v>
      </c>
      <c r="E22" s="18">
        <v>363</v>
      </c>
      <c r="F22" s="19">
        <v>274.1</v>
      </c>
      <c r="G22" s="20">
        <f t="shared" si="1"/>
        <v>75.50964187327824</v>
      </c>
    </row>
    <row r="23" spans="1:7" ht="15" thickBot="1">
      <c r="A23" s="26" t="s">
        <v>36</v>
      </c>
      <c r="B23" s="27">
        <v>1251.2</v>
      </c>
      <c r="C23" s="27">
        <v>1394.1</v>
      </c>
      <c r="D23" s="20">
        <f t="shared" si="0"/>
        <v>111.42103580562659</v>
      </c>
      <c r="E23" s="27">
        <v>350.3</v>
      </c>
      <c r="F23" s="27">
        <v>494.8</v>
      </c>
      <c r="G23" s="27">
        <f t="shared" si="1"/>
        <v>141.25035683699684</v>
      </c>
    </row>
    <row r="24" spans="1:7" ht="14.25">
      <c r="A24" s="28" t="s">
        <v>8</v>
      </c>
      <c r="B24" s="36">
        <f>B25+B30+B32+B31</f>
        <v>1136274</v>
      </c>
      <c r="C24" s="36">
        <f>C25+C30+C32+C31</f>
        <v>1112155.9</v>
      </c>
      <c r="D24" s="36">
        <f aca="true" t="shared" si="2" ref="D24:D33">C24/B24*100</f>
        <v>97.87743977244924</v>
      </c>
      <c r="E24" s="36">
        <f>E25+E30+E32+E31</f>
        <v>1129980.6</v>
      </c>
      <c r="F24" s="36">
        <f>F25+F30+F32+F31</f>
        <v>1106088.3999999997</v>
      </c>
      <c r="G24" s="30">
        <f aca="true" t="shared" si="3" ref="G24:G30">F24/E24*100</f>
        <v>97.88560971754733</v>
      </c>
    </row>
    <row r="25" spans="1:7" ht="14.25">
      <c r="A25" s="37" t="s">
        <v>52</v>
      </c>
      <c r="B25" s="18">
        <f>SUM(B26:B29)</f>
        <v>1131069.4</v>
      </c>
      <c r="C25" s="18">
        <f>SUM(C26:C29)</f>
        <v>1107714.0999999999</v>
      </c>
      <c r="D25" s="18">
        <f t="shared" si="2"/>
        <v>97.93511344219903</v>
      </c>
      <c r="E25" s="18">
        <f>SUM(E26:E29)</f>
        <v>1124967.1</v>
      </c>
      <c r="F25" s="18">
        <f>SUM(F26:F29)</f>
        <v>1101611.7999999998</v>
      </c>
      <c r="G25" s="20">
        <f t="shared" si="3"/>
        <v>97.92391261931124</v>
      </c>
    </row>
    <row r="26" spans="1:7" ht="14.25">
      <c r="A26" s="38" t="s">
        <v>42</v>
      </c>
      <c r="B26" s="18">
        <v>264056.4</v>
      </c>
      <c r="C26" s="18">
        <v>264056.4</v>
      </c>
      <c r="D26" s="18">
        <f t="shared" si="2"/>
        <v>100</v>
      </c>
      <c r="E26" s="18">
        <v>264056.4</v>
      </c>
      <c r="F26" s="18">
        <v>264056.4</v>
      </c>
      <c r="G26" s="20">
        <f t="shared" si="3"/>
        <v>100</v>
      </c>
    </row>
    <row r="27" spans="1:7" ht="14.25">
      <c r="A27" s="38" t="s">
        <v>43</v>
      </c>
      <c r="B27" s="18">
        <v>536168.5</v>
      </c>
      <c r="C27" s="18">
        <v>513623.6</v>
      </c>
      <c r="D27" s="18">
        <f t="shared" si="2"/>
        <v>95.79518379017044</v>
      </c>
      <c r="E27" s="18">
        <v>532118.8</v>
      </c>
      <c r="F27" s="18">
        <v>509573.9</v>
      </c>
      <c r="G27" s="20">
        <f t="shared" si="3"/>
        <v>95.763182958392</v>
      </c>
    </row>
    <row r="28" spans="1:7" ht="14.25">
      <c r="A28" s="38" t="s">
        <v>44</v>
      </c>
      <c r="B28" s="18">
        <v>312223.1</v>
      </c>
      <c r="C28" s="18">
        <v>311412.7</v>
      </c>
      <c r="D28" s="18">
        <f t="shared" si="2"/>
        <v>99.740442010857</v>
      </c>
      <c r="E28" s="18">
        <v>310170.5</v>
      </c>
      <c r="F28" s="18">
        <v>309360.1</v>
      </c>
      <c r="G28" s="20">
        <f t="shared" si="3"/>
        <v>99.73872434677055</v>
      </c>
    </row>
    <row r="29" spans="1:7" ht="14.25">
      <c r="A29" s="38" t="s">
        <v>45</v>
      </c>
      <c r="B29" s="18">
        <v>18621.4</v>
      </c>
      <c r="C29" s="18">
        <v>18621.4</v>
      </c>
      <c r="D29" s="18">
        <f t="shared" si="2"/>
        <v>100</v>
      </c>
      <c r="E29" s="18">
        <v>18621.4</v>
      </c>
      <c r="F29" s="19">
        <v>18621.4</v>
      </c>
      <c r="G29" s="20">
        <f t="shared" si="3"/>
        <v>100</v>
      </c>
    </row>
    <row r="30" spans="1:7" ht="14.25">
      <c r="A30" s="23" t="s">
        <v>37</v>
      </c>
      <c r="B30" s="21">
        <v>5204.6</v>
      </c>
      <c r="C30" s="21">
        <v>5206.8</v>
      </c>
      <c r="D30" s="21">
        <f t="shared" si="2"/>
        <v>100.04227029935058</v>
      </c>
      <c r="E30" s="21">
        <v>5013.5</v>
      </c>
      <c r="F30" s="21">
        <v>5015.7</v>
      </c>
      <c r="G30" s="21">
        <f t="shared" si="3"/>
        <v>100.04388151989627</v>
      </c>
    </row>
    <row r="31" spans="1:7" ht="73.5" customHeight="1">
      <c r="A31" s="39" t="s">
        <v>57</v>
      </c>
      <c r="B31" s="40">
        <v>0</v>
      </c>
      <c r="C31" s="24">
        <v>2033.5</v>
      </c>
      <c r="D31" s="41">
        <v>0</v>
      </c>
      <c r="E31" s="24">
        <v>0</v>
      </c>
      <c r="F31" s="24">
        <v>2259.4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-2798.5</v>
      </c>
      <c r="D32" s="41">
        <v>0</v>
      </c>
      <c r="E32" s="24">
        <v>0</v>
      </c>
      <c r="F32" s="24">
        <v>-2798.5</v>
      </c>
      <c r="G32" s="41">
        <v>0</v>
      </c>
    </row>
    <row r="33" spans="1:7" ht="18" thickBot="1">
      <c r="A33" s="42" t="s">
        <v>40</v>
      </c>
      <c r="B33" s="43">
        <f>B24+B18+B8</f>
        <v>1376317.8</v>
      </c>
      <c r="C33" s="43">
        <f>C24+C18+C8</f>
        <v>1353066.5</v>
      </c>
      <c r="D33" s="43">
        <f t="shared" si="2"/>
        <v>98.31061546977014</v>
      </c>
      <c r="E33" s="43">
        <f>E24+E18+E8</f>
        <v>1295415.6</v>
      </c>
      <c r="F33" s="43">
        <f>F24+F18+F8</f>
        <v>1272013.4999999998</v>
      </c>
      <c r="G33" s="44">
        <f>F33/E33*100</f>
        <v>98.19346779520022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4.25">
      <c r="A35" s="17" t="s">
        <v>11</v>
      </c>
      <c r="B35" s="18">
        <v>136284.1</v>
      </c>
      <c r="C35" s="18">
        <v>131940.5</v>
      </c>
      <c r="D35" s="18">
        <f aca="true" t="shared" si="4" ref="D35:D49">C35/B35*100</f>
        <v>96.8128343658578</v>
      </c>
      <c r="E35" s="18">
        <v>73200.9</v>
      </c>
      <c r="F35" s="19">
        <v>70574.4</v>
      </c>
      <c r="G35" s="20">
        <f aca="true" t="shared" si="5" ref="G35:G48">F35/E35*100</f>
        <v>96.41192936152424</v>
      </c>
    </row>
    <row r="36" spans="1:7" ht="14.25">
      <c r="A36" s="17" t="s">
        <v>12</v>
      </c>
      <c r="B36" s="18">
        <v>2052.6</v>
      </c>
      <c r="C36" s="18">
        <v>2052.6</v>
      </c>
      <c r="D36" s="18">
        <f t="shared" si="4"/>
        <v>100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3411.5</v>
      </c>
      <c r="C37" s="18">
        <v>2115.9</v>
      </c>
      <c r="D37" s="18">
        <f t="shared" si="4"/>
        <v>62.02257071669354</v>
      </c>
      <c r="E37" s="18">
        <v>5442.9</v>
      </c>
      <c r="F37" s="19">
        <v>4163.5</v>
      </c>
      <c r="G37" s="20">
        <f t="shared" si="5"/>
        <v>76.49414834003933</v>
      </c>
    </row>
    <row r="38" spans="1:7" ht="21" customHeight="1">
      <c r="A38" s="17" t="s">
        <v>14</v>
      </c>
      <c r="B38" s="18">
        <v>81592.6</v>
      </c>
      <c r="C38" s="18">
        <v>73883.3</v>
      </c>
      <c r="D38" s="18">
        <f t="shared" si="4"/>
        <v>90.5514715795305</v>
      </c>
      <c r="E38" s="18">
        <v>49491.6</v>
      </c>
      <c r="F38" s="19">
        <v>48479.4</v>
      </c>
      <c r="G38" s="20">
        <f t="shared" si="5"/>
        <v>97.95480445166453</v>
      </c>
    </row>
    <row r="39" spans="1:7" ht="18.75" customHeight="1">
      <c r="A39" s="17" t="s">
        <v>15</v>
      </c>
      <c r="B39" s="18">
        <v>55759.8</v>
      </c>
      <c r="C39" s="18">
        <v>49139</v>
      </c>
      <c r="D39" s="18">
        <f t="shared" si="4"/>
        <v>88.12621279129408</v>
      </c>
      <c r="E39" s="18">
        <v>37601.1</v>
      </c>
      <c r="F39" s="19">
        <v>31720.5</v>
      </c>
      <c r="G39" s="20">
        <f t="shared" si="5"/>
        <v>84.36056391967257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608779.6</v>
      </c>
      <c r="C41" s="18">
        <v>605582.1</v>
      </c>
      <c r="D41" s="18">
        <f t="shared" si="4"/>
        <v>99.47476886544818</v>
      </c>
      <c r="E41" s="18">
        <v>608779.6</v>
      </c>
      <c r="F41" s="18">
        <v>605582.1</v>
      </c>
      <c r="G41" s="20">
        <f t="shared" si="5"/>
        <v>99.47476886544818</v>
      </c>
    </row>
    <row r="42" spans="1:7" ht="17.25" customHeight="1">
      <c r="A42" s="17" t="s">
        <v>17</v>
      </c>
      <c r="B42" s="18">
        <v>165160.8</v>
      </c>
      <c r="C42" s="18">
        <v>164644</v>
      </c>
      <c r="D42" s="18">
        <f t="shared" si="4"/>
        <v>99.68709282105682</v>
      </c>
      <c r="E42" s="18">
        <v>60865.4</v>
      </c>
      <c r="F42" s="19">
        <v>60573</v>
      </c>
      <c r="G42" s="20">
        <f t="shared" si="5"/>
        <v>99.51959569804848</v>
      </c>
    </row>
    <row r="43" spans="1:7" ht="14.25">
      <c r="A43" s="17" t="s">
        <v>19</v>
      </c>
      <c r="B43" s="18">
        <v>83798.9</v>
      </c>
      <c r="C43" s="18">
        <v>83798.9</v>
      </c>
      <c r="D43" s="18">
        <f t="shared" si="4"/>
        <v>100</v>
      </c>
      <c r="E43" s="18">
        <v>0</v>
      </c>
      <c r="F43" s="19">
        <v>0</v>
      </c>
      <c r="G43" s="20" t="e">
        <f t="shared" si="5"/>
        <v>#DIV/0!</v>
      </c>
    </row>
    <row r="44" spans="1:7" ht="14.25">
      <c r="A44" s="17" t="s">
        <v>18</v>
      </c>
      <c r="B44" s="18">
        <v>80107.4</v>
      </c>
      <c r="C44" s="18">
        <v>60135.7</v>
      </c>
      <c r="D44" s="18">
        <f t="shared" si="4"/>
        <v>75.06884507548615</v>
      </c>
      <c r="E44" s="18">
        <v>75646.9</v>
      </c>
      <c r="F44" s="19">
        <v>55691.8</v>
      </c>
      <c r="G44" s="20">
        <f t="shared" si="5"/>
        <v>73.62072999686703</v>
      </c>
    </row>
    <row r="45" spans="1:7" ht="18.75" customHeight="1">
      <c r="A45" s="17" t="s">
        <v>20</v>
      </c>
      <c r="B45" s="18">
        <v>159860.2</v>
      </c>
      <c r="C45" s="18">
        <v>159860.2</v>
      </c>
      <c r="D45" s="18">
        <f t="shared" si="4"/>
        <v>100</v>
      </c>
      <c r="E45" s="18">
        <v>27303.2</v>
      </c>
      <c r="F45" s="19">
        <v>27303.2</v>
      </c>
      <c r="G45" s="20">
        <f t="shared" si="5"/>
        <v>100</v>
      </c>
    </row>
    <row r="46" spans="1:7" ht="17.25" customHeight="1">
      <c r="A46" s="37" t="s">
        <v>21</v>
      </c>
      <c r="B46" s="18">
        <v>8648.4</v>
      </c>
      <c r="C46" s="18">
        <v>8648.4</v>
      </c>
      <c r="D46" s="18">
        <f t="shared" si="4"/>
        <v>100</v>
      </c>
      <c r="E46" s="18">
        <v>8648.4</v>
      </c>
      <c r="F46" s="18">
        <v>8648.4</v>
      </c>
      <c r="G46" s="20">
        <f t="shared" si="5"/>
        <v>100</v>
      </c>
    </row>
    <row r="47" spans="1:7" ht="27.75">
      <c r="A47" s="17" t="s">
        <v>22</v>
      </c>
      <c r="B47" s="18">
        <v>354.5</v>
      </c>
      <c r="C47" s="18">
        <v>352.8</v>
      </c>
      <c r="D47" s="18">
        <f t="shared" si="4"/>
        <v>99.52045133991537</v>
      </c>
      <c r="E47" s="18">
        <v>76.5</v>
      </c>
      <c r="F47" s="19">
        <v>76.5</v>
      </c>
      <c r="G47" s="20">
        <f t="shared" si="5"/>
        <v>100</v>
      </c>
    </row>
    <row r="48" spans="1:7" ht="1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351655.8</v>
      </c>
      <c r="F48" s="46">
        <v>351655.8</v>
      </c>
      <c r="G48" s="47">
        <f t="shared" si="5"/>
        <v>100</v>
      </c>
    </row>
    <row r="49" spans="1:7" ht="18" thickBot="1">
      <c r="A49" s="42" t="s">
        <v>24</v>
      </c>
      <c r="B49" s="48">
        <f>SUM(B35:B48)</f>
        <v>1385810.3999999997</v>
      </c>
      <c r="C49" s="48">
        <f>SUM(C35:C48)</f>
        <v>1342153.3999999997</v>
      </c>
      <c r="D49" s="48">
        <f t="shared" si="4"/>
        <v>96.84971335184092</v>
      </c>
      <c r="E49" s="48">
        <f>E48+E47+E46+E45+E44+E43+E42+E41+E39+E38+E37+E36+E35</f>
        <v>1298712.3</v>
      </c>
      <c r="F49" s="48">
        <f>F48+F47+F46+F45+F44+F43+F42+F41+F39+F38+F37+F36+F35</f>
        <v>1264468.5999999999</v>
      </c>
      <c r="G49" s="49">
        <f>F49/E49*100</f>
        <v>97.36325743584625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0" t="s">
        <v>3</v>
      </c>
      <c r="B52" s="60"/>
      <c r="C52" s="60"/>
      <c r="D52" s="50"/>
      <c r="E52" s="50"/>
      <c r="F52" s="50"/>
      <c r="G52" s="50"/>
    </row>
    <row r="53" spans="1:7" ht="1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4.2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4.25">
      <c r="A55" s="66" t="s">
        <v>27</v>
      </c>
      <c r="B55" s="67"/>
      <c r="C55" s="53">
        <v>2214.5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73288</v>
      </c>
      <c r="D56" s="4"/>
      <c r="E56" s="4"/>
      <c r="F56" s="4"/>
      <c r="G56" s="4"/>
    </row>
    <row r="57" spans="1:7" ht="14.2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7.25">
      <c r="A58" s="58" t="s">
        <v>29</v>
      </c>
      <c r="B58" s="59"/>
      <c r="C58" s="57">
        <f>C55+C56</f>
        <v>75502.5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2023-01-24T15:07:59Z</dcterms:modified>
  <cp:category/>
  <cp:version/>
  <cp:contentType/>
  <cp:contentStatus/>
</cp:coreProperties>
</file>